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2000" windowHeight="24000" activeTab="0"/>
  </bookViews>
  <sheets>
    <sheet sheetId="1" name="Suivi des habilitations" state="visible" r:id="rId4"/>
    <sheet sheetId="2" name="Synthèse" state="visible" r:id="rId5"/>
    <sheet sheetId="3" name="Mode d’emploi" state="visible" r:id="rId6"/>
  </sheets>
  <calcPr calcId="171027"/>
</workbook>
</file>

<file path=xl/sharedStrings.xml><?xml version="1.0" encoding="utf-8"?>
<sst xmlns="http://schemas.openxmlformats.org/spreadsheetml/2006/main" count="35" uniqueCount="34">
  <si>
    <t>Tableau de suivi des habilitations électriques</t>
  </si>
  <si>
    <t>Saisissez les dates au format jj/mm/aaaa. Les colonnes I à K se calculent seules : recyclage recommandé au plus tard 3 ans après la dernière formation (INRS, NF C18-510). Le titre et sa validité restent fixés par l’employeur.</t>
  </si>
  <si>
    <t>Des recyclages à programmer ? Devis gratuit pour plusieurs salariés, dans vos locaux, réponse sous 24 h ouvrées : leadika.fr/devis</t>
  </si>
  <si>
    <t>N°</t>
  </si>
  <si>
    <t>Nom</t>
  </si>
  <si>
    <t>Prénom</t>
  </si>
  <si>
    <t>Fonction / service</t>
  </si>
  <si>
    <t>Symboles accordés (ex. BS, BR, H0V)</t>
  </si>
  <si>
    <t>Date de la dernière formation</t>
  </si>
  <si>
    <t>Titre délivré le</t>
  </si>
  <si>
    <t>Fin de validité fixée par l’employeur</t>
  </si>
  <si>
    <t>Recyclage recommandé avant le (3 ans)</t>
  </si>
  <si>
    <t>Jours restants</t>
  </si>
  <si>
    <t>Statut</t>
  </si>
  <si>
    <t>Attestation médicale valable jusqu’au (si requise)</t>
  </si>
  <si>
    <t>Observations</t>
  </si>
  <si>
    <t>Synthèse</t>
  </si>
  <si>
    <t>Salariés suivis</t>
  </si>
  <si>
    <t>Échéance dépassée</t>
  </si>
  <si>
    <t>À programmer dans les 6 mois</t>
  </si>
  <si>
    <t>À jour</t>
  </si>
  <si>
    <t>Regrouper les recyclages en une session dans vos locaux : demander un devis gratuit</t>
  </si>
  <si>
    <t>Mode d’emploi</t>
  </si>
  <si>
    <t>1. Une ligne par salarié habilité. Indiquez les symboles accordés tels qu’ils figurent sur son titre (BS, BR, B1V, BC, H0V…).</t>
  </si>
  <si>
    <t>2. Saisissez la date de la dernière formation (initiale ou recyclage) : la date de recyclage recommandée se calcule à 3 ans.</t>
  </si>
  <si>
    <t>3. Le statut passe en orange 6 mois avant l’échéance, en rouge une fois l’échéance dépassée. Filtrez la colonne « Statut » pour préparer vos sessions.</t>
  </si>
  <si>
    <t>4. La feuille « Synthèse » compte les salariés à jour, à programmer et en retard.</t>
  </si>
  <si>
    <t/>
  </si>
  <si>
    <t>Repères (INRS, NF C18-510)</t>
  </si>
  <si>
    <t>• Le titre d’habilitation est établi et signé par l’employeur ; l’organisme de formation ne remet qu’une attestation de formation.</t>
  </si>
  <si>
    <t>• L’INRS et la NF C18-510 recommandent un recyclage au plus tard tous les 3 ans. La validité du titre est fixée par l’employeur.</t>
  </si>
  <si>
    <t>• Le titre doit être revu en cas de changement de fonction, d’employeur, d’installation ou après un incident.</t>
  </si>
  <si>
    <t>Modèle indicatif proposé par Leadika (leadika.fr), à adapter par l’employeur. Aucune donnée n’est transmise : ce fichier reste sur votre poste.</t>
  </si>
  <si>
    <t>Former ou recycler vos salariés : devis gratuit sous 24 h ouvrées sur leadika.fr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</si>
</sst>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2" x14ac:knownFonts="1">
    <font>
      <color theme="1"/>
      <family val="2"/>
      <scheme val="minor"/>
      <sz val="11"/>
      <name val="Calibri"/>
    </font>
    <font>
      <b/>
      <color rgb="FF0B1B3A"/>
      <sz val="16"/>
      <name val="Arial"/>
    </font>
    <font>
      <i/>
      <color rgb="FF3C4A63"/>
      <sz val="9"/>
      <name val="Arial"/>
    </font>
    <font>
      <b/>
      <u/>
      <color rgb="FF1E5AA8"/>
      <sz val="10"/>
      <name val="Arial"/>
    </font>
    <font>
      <b/>
      <color rgb="FFFFFFFF"/>
      <sz val="9"/>
      <name val="Arial"/>
    </font>
    <font>
      <sz val="10"/>
      <name val="Arial"/>
    </font>
    <font>
      <b/>
      <color rgb="FF0B1B3A"/>
      <sz val="14"/>
      <name val="Arial"/>
    </font>
    <font>
      <sz val="11"/>
      <name val="Arial"/>
    </font>
    <font>
      <b/>
      <sz val="11"/>
      <name val="Arial"/>
    </font>
    <font>
      <b/>
      <u/>
      <color rgb="FF1E5AA8"/>
      <sz val="11"/>
      <name val="Arial"/>
    </font>
    <font>
      <b/>
      <color rgb="FF0B1B3A"/>
      <sz val="12"/>
      <name val="Arial"/>
    </font>
    <font>
      <i/>
      <color rgb="FF5B6880"/>
      <sz val="9"/>
      <name val="Arial"/>
    </font>
  </fonts>
  <fills count="4">
    <fill>
      <patternFill patternType="none"/>
    </fill>
    <fill>
      <patternFill patternType="gray125"/>
    </fill>
    <fill>
      <patternFill patternType="solid">
        <fgColor rgb="FF0B1B3A"/>
      </patternFill>
    </fill>
    <fill>
      <patternFill patternType="solid">
        <fgColor rgb="FFF5F7FA"/>
      </patternFill>
    </fill>
  </fills>
  <borders count="2">
    <border>
      <left/>
      <right/>
      <top/>
      <bottom/>
      <diagonal/>
    </border>
    <border>
      <left style="thin">
        <color rgb="FFC9D0DC"/>
      </left>
      <right style="thin">
        <color rgb="FFC9D0DC"/>
      </right>
      <top style="thin">
        <color rgb="FFC9D0DC"/>
      </top>
      <bottom style="thin">
        <color rgb="FFC9D0DC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 wrapText="1"/>
    </xf>
    <xf numFmtId="0" fontId="3" fillId="0" borderId="0" xfId="0" applyFont="1"/>
    <xf numFmtId="0" fontId="4" fillId="2" borderId="0" xfId="0" applyFont="1" applyFill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164" fontId="5" fillId="0" borderId="1" xfId="0" applyNumberFormat="1" applyFont="1" applyBorder="1" applyAlignment="1">
      <alignment horizontal="center" vertical="center"/>
    </xf>
    <xf numFmtId="164" fontId="5" fillId="3" borderId="1" xfId="0" applyNumberFormat="1" applyFont="1" applyFill="1" applyBorder="1" applyAlignment="1">
      <alignment horizontal="center" vertical="center"/>
    </xf>
    <xf numFmtId="1" fontId="5" fillId="3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left" vertical="center"/>
    </xf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6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10" fillId="0" borderId="0" xfId="0" applyFont="1" applyAlignment="1">
      <alignment wrapText="1"/>
    </xf>
    <xf numFmtId="0" fontId="11" fillId="0" borderId="0" xfId="0" applyFont="1" applyAlignment="1">
      <alignment wrapText="1"/>
    </xf>
  </cellXfs>
  <cellStyles count="1">
    <cellStyle name="Normal" xfId="0" builtinId="0"/>
  </cellStyles>
  <dxfs count="3">
    <dxf>
      <font>
        <b/>
        <color rgb="FFB42318"/>
      </font>
      <fill>
        <patternFill patternType="solid">
          <bgColor rgb="FFFDE2E1"/>
        </patternFill>
      </fill>
    </dxf>
    <dxf>
      <font>
        <b/>
        <color rgb="FF9A5B00"/>
      </font>
      <fill>
        <patternFill patternType="solid">
          <bgColor rgb="FFFFF1D6"/>
        </patternFill>
      </fill>
    </dxf>
    <dxf>
      <font>
        <color rgb="FF1E7B3A"/>
      </font>
      <fill>
        <patternFill patternType="solid">
          <bgColor rgb="FFE3F4E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leadika.fr/devis.html?niveau=Recyclage&amp;utm_source=tableau-suivi&amp;utm_medium=xlsx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leadika.fr/devis.html?niveau=Recyclage&amp;utm_source=tableau-suivi&amp;utm_medium=xlsx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leadika.fr/devis.html?niveau=Recyclage&amp;utm_source=tableau-suivi&amp;utm_medium=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55"/>
  <sheetViews>
    <sheetView workbookViewId="0">
      <pane xSplit="3" ySplit="5" topLeftCell="D6" activePane="bottomRight" state="frozen"/>
      <selection pane="bottomRight"/>
    </sheetView>
  </sheetViews>
  <sheetFormatPr defaultRowHeight="15" outlineLevelRow="0" outlineLevelCol="0" x14ac:dyDescent="55"/>
  <cols>
    <col min="1" max="1" width="5" customWidth="1"/>
    <col min="2" max="2" width="18" customWidth="1"/>
    <col min="3" max="3" width="15" customWidth="1"/>
    <col min="4" max="5" width="22" customWidth="1"/>
    <col min="6" max="6" width="15" customWidth="1"/>
    <col min="7" max="7" width="14" customWidth="1"/>
    <col min="8" max="8" width="16" customWidth="1"/>
    <col min="9" max="9" width="17" customWidth="1"/>
    <col min="10" max="10" width="10" customWidth="1"/>
    <col min="11" max="11" width="26" customWidth="1"/>
    <col min="12" max="12" width="18" customWidth="1"/>
    <col min="13" max="13" width="30" customWidth="1"/>
  </cols>
  <sheetData>
    <row r="1" spans="1:13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28" customHeight="1" spans="1:13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5" ht="42" customHeight="1" spans="1:13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</row>
    <row r="6" spans="1:13" x14ac:dyDescent="0.25">
      <c r="A6" s="5">
        <v>1</v>
      </c>
      <c r="B6" s="6"/>
      <c r="C6" s="6"/>
      <c r="D6" s="6"/>
      <c r="E6" s="6"/>
      <c r="F6" s="7"/>
      <c r="G6" s="7"/>
      <c r="H6" s="7"/>
      <c r="I6" s="8">
        <f>IF(F6="","",EDATE(F6,36))</f>
      </c>
      <c r="J6" s="9">
        <f>IF(I6="","",I6-TODAY())</f>
      </c>
      <c r="K6" s="10">
        <f>IF(I6="","",IF(J6&lt;0,"Échéance dépassée",IF(J6&lt;=180,"À programmer (moins de 6 mois)","À jour")))</f>
      </c>
      <c r="L6" s="7"/>
      <c r="M6" s="6"/>
    </row>
    <row r="7" spans="1:13" x14ac:dyDescent="0.25">
      <c r="A7" s="5">
        <v>2</v>
      </c>
      <c r="B7" s="6"/>
      <c r="C7" s="6"/>
      <c r="D7" s="6"/>
      <c r="E7" s="6"/>
      <c r="F7" s="7"/>
      <c r="G7" s="7"/>
      <c r="H7" s="7"/>
      <c r="I7" s="8">
        <f>IF(F7="","",EDATE(F7,36))</f>
      </c>
      <c r="J7" s="9">
        <f>IF(I7="","",I7-TODAY())</f>
      </c>
      <c r="K7" s="10">
        <f>IF(I7="","",IF(J7&lt;0,"Échéance dépassée",IF(J7&lt;=180,"À programmer (moins de 6 mois)","À jour")))</f>
      </c>
      <c r="L7" s="7"/>
      <c r="M7" s="6"/>
    </row>
    <row r="8" spans="1:13" x14ac:dyDescent="0.25">
      <c r="A8" s="5">
        <v>3</v>
      </c>
      <c r="B8" s="6"/>
      <c r="C8" s="6"/>
      <c r="D8" s="6"/>
      <c r="E8" s="6"/>
      <c r="F8" s="7"/>
      <c r="G8" s="7"/>
      <c r="H8" s="7"/>
      <c r="I8" s="8">
        <f>IF(F8="","",EDATE(F8,36))</f>
      </c>
      <c r="J8" s="9">
        <f>IF(I8="","",I8-TODAY())</f>
      </c>
      <c r="K8" s="10">
        <f>IF(I8="","",IF(J8&lt;0,"Échéance dépassée",IF(J8&lt;=180,"À programmer (moins de 6 mois)","À jour")))</f>
      </c>
      <c r="L8" s="7"/>
      <c r="M8" s="6"/>
    </row>
    <row r="9" spans="1:13" x14ac:dyDescent="0.25">
      <c r="A9" s="5">
        <v>4</v>
      </c>
      <c r="B9" s="6"/>
      <c r="C9" s="6"/>
      <c r="D9" s="6"/>
      <c r="E9" s="6"/>
      <c r="F9" s="7"/>
      <c r="G9" s="7"/>
      <c r="H9" s="7"/>
      <c r="I9" s="8">
        <f>IF(F9="","",EDATE(F9,36))</f>
      </c>
      <c r="J9" s="9">
        <f>IF(I9="","",I9-TODAY())</f>
      </c>
      <c r="K9" s="10">
        <f>IF(I9="","",IF(J9&lt;0,"Échéance dépassée",IF(J9&lt;=180,"À programmer (moins de 6 mois)","À jour")))</f>
      </c>
      <c r="L9" s="7"/>
      <c r="M9" s="6"/>
    </row>
    <row r="10" spans="1:13" x14ac:dyDescent="0.25">
      <c r="A10" s="5">
        <v>5</v>
      </c>
      <c r="B10" s="6"/>
      <c r="C10" s="6"/>
      <c r="D10" s="6"/>
      <c r="E10" s="6"/>
      <c r="F10" s="7"/>
      <c r="G10" s="7"/>
      <c r="H10" s="7"/>
      <c r="I10" s="8">
        <f>IF(F10="","",EDATE(F10,36))</f>
      </c>
      <c r="J10" s="9">
        <f>IF(I10="","",I10-TODAY())</f>
      </c>
      <c r="K10" s="10">
        <f>IF(I10="","",IF(J10&lt;0,"Échéance dépassée",IF(J10&lt;=180,"À programmer (moins de 6 mois)","À jour")))</f>
      </c>
      <c r="L10" s="7"/>
      <c r="M10" s="6"/>
    </row>
    <row r="11" spans="1:13" x14ac:dyDescent="0.25">
      <c r="A11" s="5">
        <v>6</v>
      </c>
      <c r="B11" s="6"/>
      <c r="C11" s="6"/>
      <c r="D11" s="6"/>
      <c r="E11" s="6"/>
      <c r="F11" s="7"/>
      <c r="G11" s="7"/>
      <c r="H11" s="7"/>
      <c r="I11" s="8">
        <f>IF(F11="","",EDATE(F11,36))</f>
      </c>
      <c r="J11" s="9">
        <f>IF(I11="","",I11-TODAY())</f>
      </c>
      <c r="K11" s="10">
        <f>IF(I11="","",IF(J11&lt;0,"Échéance dépassée",IF(J11&lt;=180,"À programmer (moins de 6 mois)","À jour")))</f>
      </c>
      <c r="L11" s="7"/>
      <c r="M11" s="6"/>
    </row>
    <row r="12" spans="1:13" x14ac:dyDescent="0.25">
      <c r="A12" s="5">
        <v>7</v>
      </c>
      <c r="B12" s="6"/>
      <c r="C12" s="6"/>
      <c r="D12" s="6"/>
      <c r="E12" s="6"/>
      <c r="F12" s="7"/>
      <c r="G12" s="7"/>
      <c r="H12" s="7"/>
      <c r="I12" s="8">
        <f>IF(F12="","",EDATE(F12,36))</f>
      </c>
      <c r="J12" s="9">
        <f>IF(I12="","",I12-TODAY())</f>
      </c>
      <c r="K12" s="10">
        <f>IF(I12="","",IF(J12&lt;0,"Échéance dépassée",IF(J12&lt;=180,"À programmer (moins de 6 mois)","À jour")))</f>
      </c>
      <c r="L12" s="7"/>
      <c r="M12" s="6"/>
    </row>
    <row r="13" spans="1:13" x14ac:dyDescent="0.25">
      <c r="A13" s="5">
        <v>8</v>
      </c>
      <c r="B13" s="6"/>
      <c r="C13" s="6"/>
      <c r="D13" s="6"/>
      <c r="E13" s="6"/>
      <c r="F13" s="7"/>
      <c r="G13" s="7"/>
      <c r="H13" s="7"/>
      <c r="I13" s="8">
        <f>IF(F13="","",EDATE(F13,36))</f>
      </c>
      <c r="J13" s="9">
        <f>IF(I13="","",I13-TODAY())</f>
      </c>
      <c r="K13" s="10">
        <f>IF(I13="","",IF(J13&lt;0,"Échéance dépassée",IF(J13&lt;=180,"À programmer (moins de 6 mois)","À jour")))</f>
      </c>
      <c r="L13" s="7"/>
      <c r="M13" s="6"/>
    </row>
    <row r="14" spans="1:13" x14ac:dyDescent="0.25">
      <c r="A14" s="5">
        <v>9</v>
      </c>
      <c r="B14" s="6"/>
      <c r="C14" s="6"/>
      <c r="D14" s="6"/>
      <c r="E14" s="6"/>
      <c r="F14" s="7"/>
      <c r="G14" s="7"/>
      <c r="H14" s="7"/>
      <c r="I14" s="8">
        <f>IF(F14="","",EDATE(F14,36))</f>
      </c>
      <c r="J14" s="9">
        <f>IF(I14="","",I14-TODAY())</f>
      </c>
      <c r="K14" s="10">
        <f>IF(I14="","",IF(J14&lt;0,"Échéance dépassée",IF(J14&lt;=180,"À programmer (moins de 6 mois)","À jour")))</f>
      </c>
      <c r="L14" s="7"/>
      <c r="M14" s="6"/>
    </row>
    <row r="15" spans="1:13" x14ac:dyDescent="0.25">
      <c r="A15" s="5">
        <v>10</v>
      </c>
      <c r="B15" s="6"/>
      <c r="C15" s="6"/>
      <c r="D15" s="6"/>
      <c r="E15" s="6"/>
      <c r="F15" s="7"/>
      <c r="G15" s="7"/>
      <c r="H15" s="7"/>
      <c r="I15" s="8">
        <f>IF(F15="","",EDATE(F15,36))</f>
      </c>
      <c r="J15" s="9">
        <f>IF(I15="","",I15-TODAY())</f>
      </c>
      <c r="K15" s="10">
        <f>IF(I15="","",IF(J15&lt;0,"Échéance dépassée",IF(J15&lt;=180,"À programmer (moins de 6 mois)","À jour")))</f>
      </c>
      <c r="L15" s="7"/>
      <c r="M15" s="6"/>
    </row>
    <row r="16" spans="1:13" x14ac:dyDescent="0.25">
      <c r="A16" s="5">
        <v>11</v>
      </c>
      <c r="B16" s="6"/>
      <c r="C16" s="6"/>
      <c r="D16" s="6"/>
      <c r="E16" s="6"/>
      <c r="F16" s="7"/>
      <c r="G16" s="7"/>
      <c r="H16" s="7"/>
      <c r="I16" s="8">
        <f>IF(F16="","",EDATE(F16,36))</f>
      </c>
      <c r="J16" s="9">
        <f>IF(I16="","",I16-TODAY())</f>
      </c>
      <c r="K16" s="10">
        <f>IF(I16="","",IF(J16&lt;0,"Échéance dépassée",IF(J16&lt;=180,"À programmer (moins de 6 mois)","À jour")))</f>
      </c>
      <c r="L16" s="7"/>
      <c r="M16" s="6"/>
    </row>
    <row r="17" spans="1:13" x14ac:dyDescent="0.25">
      <c r="A17" s="5">
        <v>12</v>
      </c>
      <c r="B17" s="6"/>
      <c r="C17" s="6"/>
      <c r="D17" s="6"/>
      <c r="E17" s="6"/>
      <c r="F17" s="7"/>
      <c r="G17" s="7"/>
      <c r="H17" s="7"/>
      <c r="I17" s="8">
        <f>IF(F17="","",EDATE(F17,36))</f>
      </c>
      <c r="J17" s="9">
        <f>IF(I17="","",I17-TODAY())</f>
      </c>
      <c r="K17" s="10">
        <f>IF(I17="","",IF(J17&lt;0,"Échéance dépassée",IF(J17&lt;=180,"À programmer (moins de 6 mois)","À jour")))</f>
      </c>
      <c r="L17" s="7"/>
      <c r="M17" s="6"/>
    </row>
    <row r="18" spans="1:13" x14ac:dyDescent="0.25">
      <c r="A18" s="5">
        <v>13</v>
      </c>
      <c r="B18" s="6"/>
      <c r="C18" s="6"/>
      <c r="D18" s="6"/>
      <c r="E18" s="6"/>
      <c r="F18" s="7"/>
      <c r="G18" s="7"/>
      <c r="H18" s="7"/>
      <c r="I18" s="8">
        <f>IF(F18="","",EDATE(F18,36))</f>
      </c>
      <c r="J18" s="9">
        <f>IF(I18="","",I18-TODAY())</f>
      </c>
      <c r="K18" s="10">
        <f>IF(I18="","",IF(J18&lt;0,"Échéance dépassée",IF(J18&lt;=180,"À programmer (moins de 6 mois)","À jour")))</f>
      </c>
      <c r="L18" s="7"/>
      <c r="M18" s="6"/>
    </row>
    <row r="19" spans="1:13" x14ac:dyDescent="0.25">
      <c r="A19" s="5">
        <v>14</v>
      </c>
      <c r="B19" s="6"/>
      <c r="C19" s="6"/>
      <c r="D19" s="6"/>
      <c r="E19" s="6"/>
      <c r="F19" s="7"/>
      <c r="G19" s="7"/>
      <c r="H19" s="7"/>
      <c r="I19" s="8">
        <f>IF(F19="","",EDATE(F19,36))</f>
      </c>
      <c r="J19" s="9">
        <f>IF(I19="","",I19-TODAY())</f>
      </c>
      <c r="K19" s="10">
        <f>IF(I19="","",IF(J19&lt;0,"Échéance dépassée",IF(J19&lt;=180,"À programmer (moins de 6 mois)","À jour")))</f>
      </c>
      <c r="L19" s="7"/>
      <c r="M19" s="6"/>
    </row>
    <row r="20" spans="1:13" x14ac:dyDescent="0.25">
      <c r="A20" s="5">
        <v>15</v>
      </c>
      <c r="B20" s="6"/>
      <c r="C20" s="6"/>
      <c r="D20" s="6"/>
      <c r="E20" s="6"/>
      <c r="F20" s="7"/>
      <c r="G20" s="7"/>
      <c r="H20" s="7"/>
      <c r="I20" s="8">
        <f>IF(F20="","",EDATE(F20,36))</f>
      </c>
      <c r="J20" s="9">
        <f>IF(I20="","",I20-TODAY())</f>
      </c>
      <c r="K20" s="10">
        <f>IF(I20="","",IF(J20&lt;0,"Échéance dépassée",IF(J20&lt;=180,"À programmer (moins de 6 mois)","À jour")))</f>
      </c>
      <c r="L20" s="7"/>
      <c r="M20" s="6"/>
    </row>
    <row r="21" spans="1:13" x14ac:dyDescent="0.25">
      <c r="A21" s="5">
        <v>16</v>
      </c>
      <c r="B21" s="6"/>
      <c r="C21" s="6"/>
      <c r="D21" s="6"/>
      <c r="E21" s="6"/>
      <c r="F21" s="7"/>
      <c r="G21" s="7"/>
      <c r="H21" s="7"/>
      <c r="I21" s="8">
        <f>IF(F21="","",EDATE(F21,36))</f>
      </c>
      <c r="J21" s="9">
        <f>IF(I21="","",I21-TODAY())</f>
      </c>
      <c r="K21" s="10">
        <f>IF(I21="","",IF(J21&lt;0,"Échéance dépassée",IF(J21&lt;=180,"À programmer (moins de 6 mois)","À jour")))</f>
      </c>
      <c r="L21" s="7"/>
      <c r="M21" s="6"/>
    </row>
    <row r="22" spans="1:13" x14ac:dyDescent="0.25">
      <c r="A22" s="5">
        <v>17</v>
      </c>
      <c r="B22" s="6"/>
      <c r="C22" s="6"/>
      <c r="D22" s="6"/>
      <c r="E22" s="6"/>
      <c r="F22" s="7"/>
      <c r="G22" s="7"/>
      <c r="H22" s="7"/>
      <c r="I22" s="8">
        <f>IF(F22="","",EDATE(F22,36))</f>
      </c>
      <c r="J22" s="9">
        <f>IF(I22="","",I22-TODAY())</f>
      </c>
      <c r="K22" s="10">
        <f>IF(I22="","",IF(J22&lt;0,"Échéance dépassée",IF(J22&lt;=180,"À programmer (moins de 6 mois)","À jour")))</f>
      </c>
      <c r="L22" s="7"/>
      <c r="M22" s="6"/>
    </row>
    <row r="23" spans="1:13" x14ac:dyDescent="0.25">
      <c r="A23" s="5">
        <v>18</v>
      </c>
      <c r="B23" s="6"/>
      <c r="C23" s="6"/>
      <c r="D23" s="6"/>
      <c r="E23" s="6"/>
      <c r="F23" s="7"/>
      <c r="G23" s="7"/>
      <c r="H23" s="7"/>
      <c r="I23" s="8">
        <f>IF(F23="","",EDATE(F23,36))</f>
      </c>
      <c r="J23" s="9">
        <f>IF(I23="","",I23-TODAY())</f>
      </c>
      <c r="K23" s="10">
        <f>IF(I23="","",IF(J23&lt;0,"Échéance dépassée",IF(J23&lt;=180,"À programmer (moins de 6 mois)","À jour")))</f>
      </c>
      <c r="L23" s="7"/>
      <c r="M23" s="6"/>
    </row>
    <row r="24" spans="1:13" x14ac:dyDescent="0.25">
      <c r="A24" s="5">
        <v>19</v>
      </c>
      <c r="B24" s="6"/>
      <c r="C24" s="6"/>
      <c r="D24" s="6"/>
      <c r="E24" s="6"/>
      <c r="F24" s="7"/>
      <c r="G24" s="7"/>
      <c r="H24" s="7"/>
      <c r="I24" s="8">
        <f>IF(F24="","",EDATE(F24,36))</f>
      </c>
      <c r="J24" s="9">
        <f>IF(I24="","",I24-TODAY())</f>
      </c>
      <c r="K24" s="10">
        <f>IF(I24="","",IF(J24&lt;0,"Échéance dépassée",IF(J24&lt;=180,"À programmer (moins de 6 mois)","À jour")))</f>
      </c>
      <c r="L24" s="7"/>
      <c r="M24" s="6"/>
    </row>
    <row r="25" spans="1:13" x14ac:dyDescent="0.25">
      <c r="A25" s="5">
        <v>20</v>
      </c>
      <c r="B25" s="6"/>
      <c r="C25" s="6"/>
      <c r="D25" s="6"/>
      <c r="E25" s="6"/>
      <c r="F25" s="7"/>
      <c r="G25" s="7"/>
      <c r="H25" s="7"/>
      <c r="I25" s="8">
        <f>IF(F25="","",EDATE(F25,36))</f>
      </c>
      <c r="J25" s="9">
        <f>IF(I25="","",I25-TODAY())</f>
      </c>
      <c r="K25" s="10">
        <f>IF(I25="","",IF(J25&lt;0,"Échéance dépassée",IF(J25&lt;=180,"À programmer (moins de 6 mois)","À jour")))</f>
      </c>
      <c r="L25" s="7"/>
      <c r="M25" s="6"/>
    </row>
    <row r="26" spans="1:13" x14ac:dyDescent="0.25">
      <c r="A26" s="5">
        <v>21</v>
      </c>
      <c r="B26" s="6"/>
      <c r="C26" s="6"/>
      <c r="D26" s="6"/>
      <c r="E26" s="6"/>
      <c r="F26" s="7"/>
      <c r="G26" s="7"/>
      <c r="H26" s="7"/>
      <c r="I26" s="8">
        <f>IF(F26="","",EDATE(F26,36))</f>
      </c>
      <c r="J26" s="9">
        <f>IF(I26="","",I26-TODAY())</f>
      </c>
      <c r="K26" s="10">
        <f>IF(I26="","",IF(J26&lt;0,"Échéance dépassée",IF(J26&lt;=180,"À programmer (moins de 6 mois)","À jour")))</f>
      </c>
      <c r="L26" s="7"/>
      <c r="M26" s="6"/>
    </row>
    <row r="27" spans="1:13" x14ac:dyDescent="0.25">
      <c r="A27" s="5">
        <v>22</v>
      </c>
      <c r="B27" s="6"/>
      <c r="C27" s="6"/>
      <c r="D27" s="6"/>
      <c r="E27" s="6"/>
      <c r="F27" s="7"/>
      <c r="G27" s="7"/>
      <c r="H27" s="7"/>
      <c r="I27" s="8">
        <f>IF(F27="","",EDATE(F27,36))</f>
      </c>
      <c r="J27" s="9">
        <f>IF(I27="","",I27-TODAY())</f>
      </c>
      <c r="K27" s="10">
        <f>IF(I27="","",IF(J27&lt;0,"Échéance dépassée",IF(J27&lt;=180,"À programmer (moins de 6 mois)","À jour")))</f>
      </c>
      <c r="L27" s="7"/>
      <c r="M27" s="6"/>
    </row>
    <row r="28" spans="1:13" x14ac:dyDescent="0.25">
      <c r="A28" s="5">
        <v>23</v>
      </c>
      <c r="B28" s="6"/>
      <c r="C28" s="6"/>
      <c r="D28" s="6"/>
      <c r="E28" s="6"/>
      <c r="F28" s="7"/>
      <c r="G28" s="7"/>
      <c r="H28" s="7"/>
      <c r="I28" s="8">
        <f>IF(F28="","",EDATE(F28,36))</f>
      </c>
      <c r="J28" s="9">
        <f>IF(I28="","",I28-TODAY())</f>
      </c>
      <c r="K28" s="10">
        <f>IF(I28="","",IF(J28&lt;0,"Échéance dépassée",IF(J28&lt;=180,"À programmer (moins de 6 mois)","À jour")))</f>
      </c>
      <c r="L28" s="7"/>
      <c r="M28" s="6"/>
    </row>
    <row r="29" spans="1:13" x14ac:dyDescent="0.25">
      <c r="A29" s="5">
        <v>24</v>
      </c>
      <c r="B29" s="6"/>
      <c r="C29" s="6"/>
      <c r="D29" s="6"/>
      <c r="E29" s="6"/>
      <c r="F29" s="7"/>
      <c r="G29" s="7"/>
      <c r="H29" s="7"/>
      <c r="I29" s="8">
        <f>IF(F29="","",EDATE(F29,36))</f>
      </c>
      <c r="J29" s="9">
        <f>IF(I29="","",I29-TODAY())</f>
      </c>
      <c r="K29" s="10">
        <f>IF(I29="","",IF(J29&lt;0,"Échéance dépassée",IF(J29&lt;=180,"À programmer (moins de 6 mois)","À jour")))</f>
      </c>
      <c r="L29" s="7"/>
      <c r="M29" s="6"/>
    </row>
    <row r="30" spans="1:13" x14ac:dyDescent="0.25">
      <c r="A30" s="5">
        <v>25</v>
      </c>
      <c r="B30" s="6"/>
      <c r="C30" s="6"/>
      <c r="D30" s="6"/>
      <c r="E30" s="6"/>
      <c r="F30" s="7"/>
      <c r="G30" s="7"/>
      <c r="H30" s="7"/>
      <c r="I30" s="8">
        <f>IF(F30="","",EDATE(F30,36))</f>
      </c>
      <c r="J30" s="9">
        <f>IF(I30="","",I30-TODAY())</f>
      </c>
      <c r="K30" s="10">
        <f>IF(I30="","",IF(J30&lt;0,"Échéance dépassée",IF(J30&lt;=180,"À programmer (moins de 6 mois)","À jour")))</f>
      </c>
      <c r="L30" s="7"/>
      <c r="M30" s="6"/>
    </row>
    <row r="31" spans="1:13" x14ac:dyDescent="0.25">
      <c r="A31" s="5">
        <v>26</v>
      </c>
      <c r="B31" s="6"/>
      <c r="C31" s="6"/>
      <c r="D31" s="6"/>
      <c r="E31" s="6"/>
      <c r="F31" s="7"/>
      <c r="G31" s="7"/>
      <c r="H31" s="7"/>
      <c r="I31" s="8">
        <f>IF(F31="","",EDATE(F31,36))</f>
      </c>
      <c r="J31" s="9">
        <f>IF(I31="","",I31-TODAY())</f>
      </c>
      <c r="K31" s="10">
        <f>IF(I31="","",IF(J31&lt;0,"Échéance dépassée",IF(J31&lt;=180,"À programmer (moins de 6 mois)","À jour")))</f>
      </c>
      <c r="L31" s="7"/>
      <c r="M31" s="6"/>
    </row>
    <row r="32" spans="1:13" x14ac:dyDescent="0.25">
      <c r="A32" s="5">
        <v>27</v>
      </c>
      <c r="B32" s="6"/>
      <c r="C32" s="6"/>
      <c r="D32" s="6"/>
      <c r="E32" s="6"/>
      <c r="F32" s="7"/>
      <c r="G32" s="7"/>
      <c r="H32" s="7"/>
      <c r="I32" s="8">
        <f>IF(F32="","",EDATE(F32,36))</f>
      </c>
      <c r="J32" s="9">
        <f>IF(I32="","",I32-TODAY())</f>
      </c>
      <c r="K32" s="10">
        <f>IF(I32="","",IF(J32&lt;0,"Échéance dépassée",IF(J32&lt;=180,"À programmer (moins de 6 mois)","À jour")))</f>
      </c>
      <c r="L32" s="7"/>
      <c r="M32" s="6"/>
    </row>
    <row r="33" spans="1:13" x14ac:dyDescent="0.25">
      <c r="A33" s="5">
        <v>28</v>
      </c>
      <c r="B33" s="6"/>
      <c r="C33" s="6"/>
      <c r="D33" s="6"/>
      <c r="E33" s="6"/>
      <c r="F33" s="7"/>
      <c r="G33" s="7"/>
      <c r="H33" s="7"/>
      <c r="I33" s="8">
        <f>IF(F33="","",EDATE(F33,36))</f>
      </c>
      <c r="J33" s="9">
        <f>IF(I33="","",I33-TODAY())</f>
      </c>
      <c r="K33" s="10">
        <f>IF(I33="","",IF(J33&lt;0,"Échéance dépassée",IF(J33&lt;=180,"À programmer (moins de 6 mois)","À jour")))</f>
      </c>
      <c r="L33" s="7"/>
      <c r="M33" s="6"/>
    </row>
    <row r="34" spans="1:13" x14ac:dyDescent="0.25">
      <c r="A34" s="5">
        <v>29</v>
      </c>
      <c r="B34" s="6"/>
      <c r="C34" s="6"/>
      <c r="D34" s="6"/>
      <c r="E34" s="6"/>
      <c r="F34" s="7"/>
      <c r="G34" s="7"/>
      <c r="H34" s="7"/>
      <c r="I34" s="8">
        <f>IF(F34="","",EDATE(F34,36))</f>
      </c>
      <c r="J34" s="9">
        <f>IF(I34="","",I34-TODAY())</f>
      </c>
      <c r="K34" s="10">
        <f>IF(I34="","",IF(J34&lt;0,"Échéance dépassée",IF(J34&lt;=180,"À programmer (moins de 6 mois)","À jour")))</f>
      </c>
      <c r="L34" s="7"/>
      <c r="M34" s="6"/>
    </row>
    <row r="35" spans="1:13" x14ac:dyDescent="0.25">
      <c r="A35" s="5">
        <v>30</v>
      </c>
      <c r="B35" s="6"/>
      <c r="C35" s="6"/>
      <c r="D35" s="6"/>
      <c r="E35" s="6"/>
      <c r="F35" s="7"/>
      <c r="G35" s="7"/>
      <c r="H35" s="7"/>
      <c r="I35" s="8">
        <f>IF(F35="","",EDATE(F35,36))</f>
      </c>
      <c r="J35" s="9">
        <f>IF(I35="","",I35-TODAY())</f>
      </c>
      <c r="K35" s="10">
        <f>IF(I35="","",IF(J35&lt;0,"Échéance dépassée",IF(J35&lt;=180,"À programmer (moins de 6 mois)","À jour")))</f>
      </c>
      <c r="L35" s="7"/>
      <c r="M35" s="6"/>
    </row>
    <row r="36" spans="1:13" x14ac:dyDescent="0.25">
      <c r="A36" s="5">
        <v>31</v>
      </c>
      <c r="B36" s="6"/>
      <c r="C36" s="6"/>
      <c r="D36" s="6"/>
      <c r="E36" s="6"/>
      <c r="F36" s="7"/>
      <c r="G36" s="7"/>
      <c r="H36" s="7"/>
      <c r="I36" s="8">
        <f>IF(F36="","",EDATE(F36,36))</f>
      </c>
      <c r="J36" s="9">
        <f>IF(I36="","",I36-TODAY())</f>
      </c>
      <c r="K36" s="10">
        <f>IF(I36="","",IF(J36&lt;0,"Échéance dépassée",IF(J36&lt;=180,"À programmer (moins de 6 mois)","À jour")))</f>
      </c>
      <c r="L36" s="7"/>
      <c r="M36" s="6"/>
    </row>
    <row r="37" spans="1:13" x14ac:dyDescent="0.25">
      <c r="A37" s="5">
        <v>32</v>
      </c>
      <c r="B37" s="6"/>
      <c r="C37" s="6"/>
      <c r="D37" s="6"/>
      <c r="E37" s="6"/>
      <c r="F37" s="7"/>
      <c r="G37" s="7"/>
      <c r="H37" s="7"/>
      <c r="I37" s="8">
        <f>IF(F37="","",EDATE(F37,36))</f>
      </c>
      <c r="J37" s="9">
        <f>IF(I37="","",I37-TODAY())</f>
      </c>
      <c r="K37" s="10">
        <f>IF(I37="","",IF(J37&lt;0,"Échéance dépassée",IF(J37&lt;=180,"À programmer (moins de 6 mois)","À jour")))</f>
      </c>
      <c r="L37" s="7"/>
      <c r="M37" s="6"/>
    </row>
    <row r="38" spans="1:13" x14ac:dyDescent="0.25">
      <c r="A38" s="5">
        <v>33</v>
      </c>
      <c r="B38" s="6"/>
      <c r="C38" s="6"/>
      <c r="D38" s="6"/>
      <c r="E38" s="6"/>
      <c r="F38" s="7"/>
      <c r="G38" s="7"/>
      <c r="H38" s="7"/>
      <c r="I38" s="8">
        <f>IF(F38="","",EDATE(F38,36))</f>
      </c>
      <c r="J38" s="9">
        <f>IF(I38="","",I38-TODAY())</f>
      </c>
      <c r="K38" s="10">
        <f>IF(I38="","",IF(J38&lt;0,"Échéance dépassée",IF(J38&lt;=180,"À programmer (moins de 6 mois)","À jour")))</f>
      </c>
      <c r="L38" s="7"/>
      <c r="M38" s="6"/>
    </row>
    <row r="39" spans="1:13" x14ac:dyDescent="0.25">
      <c r="A39" s="5">
        <v>34</v>
      </c>
      <c r="B39" s="6"/>
      <c r="C39" s="6"/>
      <c r="D39" s="6"/>
      <c r="E39" s="6"/>
      <c r="F39" s="7"/>
      <c r="G39" s="7"/>
      <c r="H39" s="7"/>
      <c r="I39" s="8">
        <f>IF(F39="","",EDATE(F39,36))</f>
      </c>
      <c r="J39" s="9">
        <f>IF(I39="","",I39-TODAY())</f>
      </c>
      <c r="K39" s="10">
        <f>IF(I39="","",IF(J39&lt;0,"Échéance dépassée",IF(J39&lt;=180,"À programmer (moins de 6 mois)","À jour")))</f>
      </c>
      <c r="L39" s="7"/>
      <c r="M39" s="6"/>
    </row>
    <row r="40" spans="1:13" x14ac:dyDescent="0.25">
      <c r="A40" s="5">
        <v>35</v>
      </c>
      <c r="B40" s="6"/>
      <c r="C40" s="6"/>
      <c r="D40" s="6"/>
      <c r="E40" s="6"/>
      <c r="F40" s="7"/>
      <c r="G40" s="7"/>
      <c r="H40" s="7"/>
      <c r="I40" s="8">
        <f>IF(F40="","",EDATE(F40,36))</f>
      </c>
      <c r="J40" s="9">
        <f>IF(I40="","",I40-TODAY())</f>
      </c>
      <c r="K40" s="10">
        <f>IF(I40="","",IF(J40&lt;0,"Échéance dépassée",IF(J40&lt;=180,"À programmer (moins de 6 mois)","À jour")))</f>
      </c>
      <c r="L40" s="7"/>
      <c r="M40" s="6"/>
    </row>
    <row r="41" spans="1:13" x14ac:dyDescent="0.25">
      <c r="A41" s="5">
        <v>36</v>
      </c>
      <c r="B41" s="6"/>
      <c r="C41" s="6"/>
      <c r="D41" s="6"/>
      <c r="E41" s="6"/>
      <c r="F41" s="7"/>
      <c r="G41" s="7"/>
      <c r="H41" s="7"/>
      <c r="I41" s="8">
        <f>IF(F41="","",EDATE(F41,36))</f>
      </c>
      <c r="J41" s="9">
        <f>IF(I41="","",I41-TODAY())</f>
      </c>
      <c r="K41" s="10">
        <f>IF(I41="","",IF(J41&lt;0,"Échéance dépassée",IF(J41&lt;=180,"À programmer (moins de 6 mois)","À jour")))</f>
      </c>
      <c r="L41" s="7"/>
      <c r="M41" s="6"/>
    </row>
    <row r="42" spans="1:13" x14ac:dyDescent="0.25">
      <c r="A42" s="5">
        <v>37</v>
      </c>
      <c r="B42" s="6"/>
      <c r="C42" s="6"/>
      <c r="D42" s="6"/>
      <c r="E42" s="6"/>
      <c r="F42" s="7"/>
      <c r="G42" s="7"/>
      <c r="H42" s="7"/>
      <c r="I42" s="8">
        <f>IF(F42="","",EDATE(F42,36))</f>
      </c>
      <c r="J42" s="9">
        <f>IF(I42="","",I42-TODAY())</f>
      </c>
      <c r="K42" s="10">
        <f>IF(I42="","",IF(J42&lt;0,"Échéance dépassée",IF(J42&lt;=180,"À programmer (moins de 6 mois)","À jour")))</f>
      </c>
      <c r="L42" s="7"/>
      <c r="M42" s="6"/>
    </row>
    <row r="43" spans="1:13" x14ac:dyDescent="0.25">
      <c r="A43" s="5">
        <v>38</v>
      </c>
      <c r="B43" s="6"/>
      <c r="C43" s="6"/>
      <c r="D43" s="6"/>
      <c r="E43" s="6"/>
      <c r="F43" s="7"/>
      <c r="G43" s="7"/>
      <c r="H43" s="7"/>
      <c r="I43" s="8">
        <f>IF(F43="","",EDATE(F43,36))</f>
      </c>
      <c r="J43" s="9">
        <f>IF(I43="","",I43-TODAY())</f>
      </c>
      <c r="K43" s="10">
        <f>IF(I43="","",IF(J43&lt;0,"Échéance dépassée",IF(J43&lt;=180,"À programmer (moins de 6 mois)","À jour")))</f>
      </c>
      <c r="L43" s="7"/>
      <c r="M43" s="6"/>
    </row>
    <row r="44" spans="1:13" x14ac:dyDescent="0.25">
      <c r="A44" s="5">
        <v>39</v>
      </c>
      <c r="B44" s="6"/>
      <c r="C44" s="6"/>
      <c r="D44" s="6"/>
      <c r="E44" s="6"/>
      <c r="F44" s="7"/>
      <c r="G44" s="7"/>
      <c r="H44" s="7"/>
      <c r="I44" s="8">
        <f>IF(F44="","",EDATE(F44,36))</f>
      </c>
      <c r="J44" s="9">
        <f>IF(I44="","",I44-TODAY())</f>
      </c>
      <c r="K44" s="10">
        <f>IF(I44="","",IF(J44&lt;0,"Échéance dépassée",IF(J44&lt;=180,"À programmer (moins de 6 mois)","À jour")))</f>
      </c>
      <c r="L44" s="7"/>
      <c r="M44" s="6"/>
    </row>
    <row r="45" spans="1:13" x14ac:dyDescent="0.25">
      <c r="A45" s="5">
        <v>40</v>
      </c>
      <c r="B45" s="6"/>
      <c r="C45" s="6"/>
      <c r="D45" s="6"/>
      <c r="E45" s="6"/>
      <c r="F45" s="7"/>
      <c r="G45" s="7"/>
      <c r="H45" s="7"/>
      <c r="I45" s="8">
        <f>IF(F45="","",EDATE(F45,36))</f>
      </c>
      <c r="J45" s="9">
        <f>IF(I45="","",I45-TODAY())</f>
      </c>
      <c r="K45" s="10">
        <f>IF(I45="","",IF(J45&lt;0,"Échéance dépassée",IF(J45&lt;=180,"À programmer (moins de 6 mois)","À jour")))</f>
      </c>
      <c r="L45" s="7"/>
      <c r="M45" s="6"/>
    </row>
    <row r="46" spans="1:13" x14ac:dyDescent="0.25">
      <c r="A46" s="5">
        <v>41</v>
      </c>
      <c r="B46" s="6"/>
      <c r="C46" s="6"/>
      <c r="D46" s="6"/>
      <c r="E46" s="6"/>
      <c r="F46" s="7"/>
      <c r="G46" s="7"/>
      <c r="H46" s="7"/>
      <c r="I46" s="8">
        <f>IF(F46="","",EDATE(F46,36))</f>
      </c>
      <c r="J46" s="9">
        <f>IF(I46="","",I46-TODAY())</f>
      </c>
      <c r="K46" s="10">
        <f>IF(I46="","",IF(J46&lt;0,"Échéance dépassée",IF(J46&lt;=180,"À programmer (moins de 6 mois)","À jour")))</f>
      </c>
      <c r="L46" s="7"/>
      <c r="M46" s="6"/>
    </row>
    <row r="47" spans="1:13" x14ac:dyDescent="0.25">
      <c r="A47" s="5">
        <v>42</v>
      </c>
      <c r="B47" s="6"/>
      <c r="C47" s="6"/>
      <c r="D47" s="6"/>
      <c r="E47" s="6"/>
      <c r="F47" s="7"/>
      <c r="G47" s="7"/>
      <c r="H47" s="7"/>
      <c r="I47" s="8">
        <f>IF(F47="","",EDATE(F47,36))</f>
      </c>
      <c r="J47" s="9">
        <f>IF(I47="","",I47-TODAY())</f>
      </c>
      <c r="K47" s="10">
        <f>IF(I47="","",IF(J47&lt;0,"Échéance dépassée",IF(J47&lt;=180,"À programmer (moins de 6 mois)","À jour")))</f>
      </c>
      <c r="L47" s="7"/>
      <c r="M47" s="6"/>
    </row>
    <row r="48" spans="1:13" x14ac:dyDescent="0.25">
      <c r="A48" s="5">
        <v>43</v>
      </c>
      <c r="B48" s="6"/>
      <c r="C48" s="6"/>
      <c r="D48" s="6"/>
      <c r="E48" s="6"/>
      <c r="F48" s="7"/>
      <c r="G48" s="7"/>
      <c r="H48" s="7"/>
      <c r="I48" s="8">
        <f>IF(F48="","",EDATE(F48,36))</f>
      </c>
      <c r="J48" s="9">
        <f>IF(I48="","",I48-TODAY())</f>
      </c>
      <c r="K48" s="10">
        <f>IF(I48="","",IF(J48&lt;0,"Échéance dépassée",IF(J48&lt;=180,"À programmer (moins de 6 mois)","À jour")))</f>
      </c>
      <c r="L48" s="7"/>
      <c r="M48" s="6"/>
    </row>
    <row r="49" spans="1:13" x14ac:dyDescent="0.25">
      <c r="A49" s="5">
        <v>44</v>
      </c>
      <c r="B49" s="6"/>
      <c r="C49" s="6"/>
      <c r="D49" s="6"/>
      <c r="E49" s="6"/>
      <c r="F49" s="7"/>
      <c r="G49" s="7"/>
      <c r="H49" s="7"/>
      <c r="I49" s="8">
        <f>IF(F49="","",EDATE(F49,36))</f>
      </c>
      <c r="J49" s="9">
        <f>IF(I49="","",I49-TODAY())</f>
      </c>
      <c r="K49" s="10">
        <f>IF(I49="","",IF(J49&lt;0,"Échéance dépassée",IF(J49&lt;=180,"À programmer (moins de 6 mois)","À jour")))</f>
      </c>
      <c r="L49" s="7"/>
      <c r="M49" s="6"/>
    </row>
    <row r="50" spans="1:13" x14ac:dyDescent="0.25">
      <c r="A50" s="5">
        <v>45</v>
      </c>
      <c r="B50" s="6"/>
      <c r="C50" s="6"/>
      <c r="D50" s="6"/>
      <c r="E50" s="6"/>
      <c r="F50" s="7"/>
      <c r="G50" s="7"/>
      <c r="H50" s="7"/>
      <c r="I50" s="8">
        <f>IF(F50="","",EDATE(F50,36))</f>
      </c>
      <c r="J50" s="9">
        <f>IF(I50="","",I50-TODAY())</f>
      </c>
      <c r="K50" s="10">
        <f>IF(I50="","",IF(J50&lt;0,"Échéance dépassée",IF(J50&lt;=180,"À programmer (moins de 6 mois)","À jour")))</f>
      </c>
      <c r="L50" s="7"/>
      <c r="M50" s="6"/>
    </row>
    <row r="51" spans="1:13" x14ac:dyDescent="0.25">
      <c r="A51" s="5">
        <v>46</v>
      </c>
      <c r="B51" s="6"/>
      <c r="C51" s="6"/>
      <c r="D51" s="6"/>
      <c r="E51" s="6"/>
      <c r="F51" s="7"/>
      <c r="G51" s="7"/>
      <c r="H51" s="7"/>
      <c r="I51" s="8">
        <f>IF(F51="","",EDATE(F51,36))</f>
      </c>
      <c r="J51" s="9">
        <f>IF(I51="","",I51-TODAY())</f>
      </c>
      <c r="K51" s="10">
        <f>IF(I51="","",IF(J51&lt;0,"Échéance dépassée",IF(J51&lt;=180,"À programmer (moins de 6 mois)","À jour")))</f>
      </c>
      <c r="L51" s="7"/>
      <c r="M51" s="6"/>
    </row>
    <row r="52" spans="1:13" x14ac:dyDescent="0.25">
      <c r="A52" s="5">
        <v>47</v>
      </c>
      <c r="B52" s="6"/>
      <c r="C52" s="6"/>
      <c r="D52" s="6"/>
      <c r="E52" s="6"/>
      <c r="F52" s="7"/>
      <c r="G52" s="7"/>
      <c r="H52" s="7"/>
      <c r="I52" s="8">
        <f>IF(F52="","",EDATE(F52,36))</f>
      </c>
      <c r="J52" s="9">
        <f>IF(I52="","",I52-TODAY())</f>
      </c>
      <c r="K52" s="10">
        <f>IF(I52="","",IF(J52&lt;0,"Échéance dépassée",IF(J52&lt;=180,"À programmer (moins de 6 mois)","À jour")))</f>
      </c>
      <c r="L52" s="7"/>
      <c r="M52" s="6"/>
    </row>
    <row r="53" spans="1:13" x14ac:dyDescent="0.25">
      <c r="A53" s="5">
        <v>48</v>
      </c>
      <c r="B53" s="6"/>
      <c r="C53" s="6"/>
      <c r="D53" s="6"/>
      <c r="E53" s="6"/>
      <c r="F53" s="7"/>
      <c r="G53" s="7"/>
      <c r="H53" s="7"/>
      <c r="I53" s="8">
        <f>IF(F53="","",EDATE(F53,36))</f>
      </c>
      <c r="J53" s="9">
        <f>IF(I53="","",I53-TODAY())</f>
      </c>
      <c r="K53" s="10">
        <f>IF(I53="","",IF(J53&lt;0,"Échéance dépassée",IF(J53&lt;=180,"À programmer (moins de 6 mois)","À jour")))</f>
      </c>
      <c r="L53" s="7"/>
      <c r="M53" s="6"/>
    </row>
    <row r="54" spans="1:13" x14ac:dyDescent="0.25">
      <c r="A54" s="5">
        <v>49</v>
      </c>
      <c r="B54" s="6"/>
      <c r="C54" s="6"/>
      <c r="D54" s="6"/>
      <c r="E54" s="6"/>
      <c r="F54" s="7"/>
      <c r="G54" s="7"/>
      <c r="H54" s="7"/>
      <c r="I54" s="8">
        <f>IF(F54="","",EDATE(F54,36))</f>
      </c>
      <c r="J54" s="9">
        <f>IF(I54="","",I54-TODAY())</f>
      </c>
      <c r="K54" s="10">
        <f>IF(I54="","",IF(J54&lt;0,"Échéance dépassée",IF(J54&lt;=180,"À programmer (moins de 6 mois)","À jour")))</f>
      </c>
      <c r="L54" s="7"/>
      <c r="M54" s="6"/>
    </row>
    <row r="55" spans="1:13" x14ac:dyDescent="0.25">
      <c r="A55" s="5">
        <v>50</v>
      </c>
      <c r="B55" s="6"/>
      <c r="C55" s="6"/>
      <c r="D55" s="6"/>
      <c r="E55" s="6"/>
      <c r="F55" s="7"/>
      <c r="G55" s="7"/>
      <c r="H55" s="7"/>
      <c r="I55" s="8">
        <f>IF(F55="","",EDATE(F55,36))</f>
      </c>
      <c r="J55" s="9">
        <f>IF(I55="","",I55-TODAY())</f>
      </c>
      <c r="K55" s="10">
        <f>IF(I55="","",IF(J55&lt;0,"Échéance dépassée",IF(J55&lt;=180,"À programmer (moins de 6 mois)","À jour")))</f>
      </c>
      <c r="L55" s="7"/>
      <c r="M55" s="6"/>
    </row>
    <row r="56" spans="1:13" x14ac:dyDescent="0.25">
      <c r="A56" s="5">
        <v>51</v>
      </c>
      <c r="B56" s="6"/>
      <c r="C56" s="6"/>
      <c r="D56" s="6"/>
      <c r="E56" s="6"/>
      <c r="F56" s="7"/>
      <c r="G56" s="7"/>
      <c r="H56" s="7"/>
      <c r="I56" s="8">
        <f>IF(F56="","",EDATE(F56,36))</f>
      </c>
      <c r="J56" s="9">
        <f>IF(I56="","",I56-TODAY())</f>
      </c>
      <c r="K56" s="10">
        <f>IF(I56="","",IF(J56&lt;0,"Échéance dépassée",IF(J56&lt;=180,"À programmer (moins de 6 mois)","À jour")))</f>
      </c>
      <c r="L56" s="7"/>
      <c r="M56" s="6"/>
    </row>
    <row r="57" spans="1:13" x14ac:dyDescent="0.25">
      <c r="A57" s="5">
        <v>52</v>
      </c>
      <c r="B57" s="6"/>
      <c r="C57" s="6"/>
      <c r="D57" s="6"/>
      <c r="E57" s="6"/>
      <c r="F57" s="7"/>
      <c r="G57" s="7"/>
      <c r="H57" s="7"/>
      <c r="I57" s="8">
        <f>IF(F57="","",EDATE(F57,36))</f>
      </c>
      <c r="J57" s="9">
        <f>IF(I57="","",I57-TODAY())</f>
      </c>
      <c r="K57" s="10">
        <f>IF(I57="","",IF(J57&lt;0,"Échéance dépassée",IF(J57&lt;=180,"À programmer (moins de 6 mois)","À jour")))</f>
      </c>
      <c r="L57" s="7"/>
      <c r="M57" s="6"/>
    </row>
    <row r="58" spans="1:13" x14ac:dyDescent="0.25">
      <c r="A58" s="5">
        <v>53</v>
      </c>
      <c r="B58" s="6"/>
      <c r="C58" s="6"/>
      <c r="D58" s="6"/>
      <c r="E58" s="6"/>
      <c r="F58" s="7"/>
      <c r="G58" s="7"/>
      <c r="H58" s="7"/>
      <c r="I58" s="8">
        <f>IF(F58="","",EDATE(F58,36))</f>
      </c>
      <c r="J58" s="9">
        <f>IF(I58="","",I58-TODAY())</f>
      </c>
      <c r="K58" s="10">
        <f>IF(I58="","",IF(J58&lt;0,"Échéance dépassée",IF(J58&lt;=180,"À programmer (moins de 6 mois)","À jour")))</f>
      </c>
      <c r="L58" s="7"/>
      <c r="M58" s="6"/>
    </row>
    <row r="59" spans="1:13" x14ac:dyDescent="0.25">
      <c r="A59" s="5">
        <v>54</v>
      </c>
      <c r="B59" s="6"/>
      <c r="C59" s="6"/>
      <c r="D59" s="6"/>
      <c r="E59" s="6"/>
      <c r="F59" s="7"/>
      <c r="G59" s="7"/>
      <c r="H59" s="7"/>
      <c r="I59" s="8">
        <f>IF(F59="","",EDATE(F59,36))</f>
      </c>
      <c r="J59" s="9">
        <f>IF(I59="","",I59-TODAY())</f>
      </c>
      <c r="K59" s="10">
        <f>IF(I59="","",IF(J59&lt;0,"Échéance dépassée",IF(J59&lt;=180,"À programmer (moins de 6 mois)","À jour")))</f>
      </c>
      <c r="L59" s="7"/>
      <c r="M59" s="6"/>
    </row>
    <row r="60" spans="1:13" x14ac:dyDescent="0.25">
      <c r="A60" s="5">
        <v>55</v>
      </c>
      <c r="B60" s="6"/>
      <c r="C60" s="6"/>
      <c r="D60" s="6"/>
      <c r="E60" s="6"/>
      <c r="F60" s="7"/>
      <c r="G60" s="7"/>
      <c r="H60" s="7"/>
      <c r="I60" s="8">
        <f>IF(F60="","",EDATE(F60,36))</f>
      </c>
      <c r="J60" s="9">
        <f>IF(I60="","",I60-TODAY())</f>
      </c>
      <c r="K60" s="10">
        <f>IF(I60="","",IF(J60&lt;0,"Échéance dépassée",IF(J60&lt;=180,"À programmer (moins de 6 mois)","À jour")))</f>
      </c>
      <c r="L60" s="7"/>
      <c r="M60" s="6"/>
    </row>
    <row r="61" spans="1:13" x14ac:dyDescent="0.25">
      <c r="A61" s="5">
        <v>56</v>
      </c>
      <c r="B61" s="6"/>
      <c r="C61" s="6"/>
      <c r="D61" s="6"/>
      <c r="E61" s="6"/>
      <c r="F61" s="7"/>
      <c r="G61" s="7"/>
      <c r="H61" s="7"/>
      <c r="I61" s="8">
        <f>IF(F61="","",EDATE(F61,36))</f>
      </c>
      <c r="J61" s="9">
        <f>IF(I61="","",I61-TODAY())</f>
      </c>
      <c r="K61" s="10">
        <f>IF(I61="","",IF(J61&lt;0,"Échéance dépassée",IF(J61&lt;=180,"À programmer (moins de 6 mois)","À jour")))</f>
      </c>
      <c r="L61" s="7"/>
      <c r="M61" s="6"/>
    </row>
    <row r="62" spans="1:13" x14ac:dyDescent="0.25">
      <c r="A62" s="5">
        <v>57</v>
      </c>
      <c r="B62" s="6"/>
      <c r="C62" s="6"/>
      <c r="D62" s="6"/>
      <c r="E62" s="6"/>
      <c r="F62" s="7"/>
      <c r="G62" s="7"/>
      <c r="H62" s="7"/>
      <c r="I62" s="8">
        <f>IF(F62="","",EDATE(F62,36))</f>
      </c>
      <c r="J62" s="9">
        <f>IF(I62="","",I62-TODAY())</f>
      </c>
      <c r="K62" s="10">
        <f>IF(I62="","",IF(J62&lt;0,"Échéance dépassée",IF(J62&lt;=180,"À programmer (moins de 6 mois)","À jour")))</f>
      </c>
      <c r="L62" s="7"/>
      <c r="M62" s="6"/>
    </row>
    <row r="63" spans="1:13" x14ac:dyDescent="0.25">
      <c r="A63" s="5">
        <v>58</v>
      </c>
      <c r="B63" s="6"/>
      <c r="C63" s="6"/>
      <c r="D63" s="6"/>
      <c r="E63" s="6"/>
      <c r="F63" s="7"/>
      <c r="G63" s="7"/>
      <c r="H63" s="7"/>
      <c r="I63" s="8">
        <f>IF(F63="","",EDATE(F63,36))</f>
      </c>
      <c r="J63" s="9">
        <f>IF(I63="","",I63-TODAY())</f>
      </c>
      <c r="K63" s="10">
        <f>IF(I63="","",IF(J63&lt;0,"Échéance dépassée",IF(J63&lt;=180,"À programmer (moins de 6 mois)","À jour")))</f>
      </c>
      <c r="L63" s="7"/>
      <c r="M63" s="6"/>
    </row>
    <row r="64" spans="1:13" x14ac:dyDescent="0.25">
      <c r="A64" s="5">
        <v>59</v>
      </c>
      <c r="B64" s="6"/>
      <c r="C64" s="6"/>
      <c r="D64" s="6"/>
      <c r="E64" s="6"/>
      <c r="F64" s="7"/>
      <c r="G64" s="7"/>
      <c r="H64" s="7"/>
      <c r="I64" s="8">
        <f>IF(F64="","",EDATE(F64,36))</f>
      </c>
      <c r="J64" s="9">
        <f>IF(I64="","",I64-TODAY())</f>
      </c>
      <c r="K64" s="10">
        <f>IF(I64="","",IF(J64&lt;0,"Échéance dépassée",IF(J64&lt;=180,"À programmer (moins de 6 mois)","À jour")))</f>
      </c>
      <c r="L64" s="7"/>
      <c r="M64" s="6"/>
    </row>
    <row r="65" spans="1:13" x14ac:dyDescent="0.25">
      <c r="A65" s="5">
        <v>60</v>
      </c>
      <c r="B65" s="6"/>
      <c r="C65" s="6"/>
      <c r="D65" s="6"/>
      <c r="E65" s="6"/>
      <c r="F65" s="7"/>
      <c r="G65" s="7"/>
      <c r="H65" s="7"/>
      <c r="I65" s="8">
        <f>IF(F65="","",EDATE(F65,36))</f>
      </c>
      <c r="J65" s="9">
        <f>IF(I65="","",I65-TODAY())</f>
      </c>
      <c r="K65" s="10">
        <f>IF(I65="","",IF(J65&lt;0,"Échéance dépassée",IF(J65&lt;=180,"À programmer (moins de 6 mois)","À jour")))</f>
      </c>
      <c r="L65" s="7"/>
      <c r="M65" s="6"/>
    </row>
    <row r="66" spans="1:13" x14ac:dyDescent="0.25">
      <c r="A66" s="5">
        <v>61</v>
      </c>
      <c r="B66" s="6"/>
      <c r="C66" s="6"/>
      <c r="D66" s="6"/>
      <c r="E66" s="6"/>
      <c r="F66" s="7"/>
      <c r="G66" s="7"/>
      <c r="H66" s="7"/>
      <c r="I66" s="8">
        <f>IF(F66="","",EDATE(F66,36))</f>
      </c>
      <c r="J66" s="9">
        <f>IF(I66="","",I66-TODAY())</f>
      </c>
      <c r="K66" s="10">
        <f>IF(I66="","",IF(J66&lt;0,"Échéance dépassée",IF(J66&lt;=180,"À programmer (moins de 6 mois)","À jour")))</f>
      </c>
      <c r="L66" s="7"/>
      <c r="M66" s="6"/>
    </row>
    <row r="67" spans="1:13" x14ac:dyDescent="0.25">
      <c r="A67" s="5">
        <v>62</v>
      </c>
      <c r="B67" s="6"/>
      <c r="C67" s="6"/>
      <c r="D67" s="6"/>
      <c r="E67" s="6"/>
      <c r="F67" s="7"/>
      <c r="G67" s="7"/>
      <c r="H67" s="7"/>
      <c r="I67" s="8">
        <f>IF(F67="","",EDATE(F67,36))</f>
      </c>
      <c r="J67" s="9">
        <f>IF(I67="","",I67-TODAY())</f>
      </c>
      <c r="K67" s="10">
        <f>IF(I67="","",IF(J67&lt;0,"Échéance dépassée",IF(J67&lt;=180,"À programmer (moins de 6 mois)","À jour")))</f>
      </c>
      <c r="L67" s="7"/>
      <c r="M67" s="6"/>
    </row>
    <row r="68" spans="1:13" x14ac:dyDescent="0.25">
      <c r="A68" s="5">
        <v>63</v>
      </c>
      <c r="B68" s="6"/>
      <c r="C68" s="6"/>
      <c r="D68" s="6"/>
      <c r="E68" s="6"/>
      <c r="F68" s="7"/>
      <c r="G68" s="7"/>
      <c r="H68" s="7"/>
      <c r="I68" s="8">
        <f>IF(F68="","",EDATE(F68,36))</f>
      </c>
      <c r="J68" s="9">
        <f>IF(I68="","",I68-TODAY())</f>
      </c>
      <c r="K68" s="10">
        <f>IF(I68="","",IF(J68&lt;0,"Échéance dépassée",IF(J68&lt;=180,"À programmer (moins de 6 mois)","À jour")))</f>
      </c>
      <c r="L68" s="7"/>
      <c r="M68" s="6"/>
    </row>
    <row r="69" spans="1:13" x14ac:dyDescent="0.25">
      <c r="A69" s="5">
        <v>64</v>
      </c>
      <c r="B69" s="6"/>
      <c r="C69" s="6"/>
      <c r="D69" s="6"/>
      <c r="E69" s="6"/>
      <c r="F69" s="7"/>
      <c r="G69" s="7"/>
      <c r="H69" s="7"/>
      <c r="I69" s="8">
        <f>IF(F69="","",EDATE(F69,36))</f>
      </c>
      <c r="J69" s="9">
        <f>IF(I69="","",I69-TODAY())</f>
      </c>
      <c r="K69" s="10">
        <f>IF(I69="","",IF(J69&lt;0,"Échéance dépassée",IF(J69&lt;=180,"À programmer (moins de 6 mois)","À jour")))</f>
      </c>
      <c r="L69" s="7"/>
      <c r="M69" s="6"/>
    </row>
    <row r="70" spans="1:13" x14ac:dyDescent="0.25">
      <c r="A70" s="5">
        <v>65</v>
      </c>
      <c r="B70" s="6"/>
      <c r="C70" s="6"/>
      <c r="D70" s="6"/>
      <c r="E70" s="6"/>
      <c r="F70" s="7"/>
      <c r="G70" s="7"/>
      <c r="H70" s="7"/>
      <c r="I70" s="8">
        <f>IF(F70="","",EDATE(F70,36))</f>
      </c>
      <c r="J70" s="9">
        <f>IF(I70="","",I70-TODAY())</f>
      </c>
      <c r="K70" s="10">
        <f>IF(I70="","",IF(J70&lt;0,"Échéance dépassée",IF(J70&lt;=180,"À programmer (moins de 6 mois)","À jour")))</f>
      </c>
      <c r="L70" s="7"/>
      <c r="M70" s="6"/>
    </row>
    <row r="71" spans="1:13" x14ac:dyDescent="0.25">
      <c r="A71" s="5">
        <v>66</v>
      </c>
      <c r="B71" s="6"/>
      <c r="C71" s="6"/>
      <c r="D71" s="6"/>
      <c r="E71" s="6"/>
      <c r="F71" s="7"/>
      <c r="G71" s="7"/>
      <c r="H71" s="7"/>
      <c r="I71" s="8">
        <f>IF(F71="","",EDATE(F71,36))</f>
      </c>
      <c r="J71" s="9">
        <f>IF(I71="","",I71-TODAY())</f>
      </c>
      <c r="K71" s="10">
        <f>IF(I71="","",IF(J71&lt;0,"Échéance dépassée",IF(J71&lt;=180,"À programmer (moins de 6 mois)","À jour")))</f>
      </c>
      <c r="L71" s="7"/>
      <c r="M71" s="6"/>
    </row>
    <row r="72" spans="1:13" x14ac:dyDescent="0.25">
      <c r="A72" s="5">
        <v>67</v>
      </c>
      <c r="B72" s="6"/>
      <c r="C72" s="6"/>
      <c r="D72" s="6"/>
      <c r="E72" s="6"/>
      <c r="F72" s="7"/>
      <c r="G72" s="7"/>
      <c r="H72" s="7"/>
      <c r="I72" s="8">
        <f>IF(F72="","",EDATE(F72,36))</f>
      </c>
      <c r="J72" s="9">
        <f>IF(I72="","",I72-TODAY())</f>
      </c>
      <c r="K72" s="10">
        <f>IF(I72="","",IF(J72&lt;0,"Échéance dépassée",IF(J72&lt;=180,"À programmer (moins de 6 mois)","À jour")))</f>
      </c>
      <c r="L72" s="7"/>
      <c r="M72" s="6"/>
    </row>
    <row r="73" spans="1:13" x14ac:dyDescent="0.25">
      <c r="A73" s="5">
        <v>68</v>
      </c>
      <c r="B73" s="6"/>
      <c r="C73" s="6"/>
      <c r="D73" s="6"/>
      <c r="E73" s="6"/>
      <c r="F73" s="7"/>
      <c r="G73" s="7"/>
      <c r="H73" s="7"/>
      <c r="I73" s="8">
        <f>IF(F73="","",EDATE(F73,36))</f>
      </c>
      <c r="J73" s="9">
        <f>IF(I73="","",I73-TODAY())</f>
      </c>
      <c r="K73" s="10">
        <f>IF(I73="","",IF(J73&lt;0,"Échéance dépassée",IF(J73&lt;=180,"À programmer (moins de 6 mois)","À jour")))</f>
      </c>
      <c r="L73" s="7"/>
      <c r="M73" s="6"/>
    </row>
    <row r="74" spans="1:13" x14ac:dyDescent="0.25">
      <c r="A74" s="5">
        <v>69</v>
      </c>
      <c r="B74" s="6"/>
      <c r="C74" s="6"/>
      <c r="D74" s="6"/>
      <c r="E74" s="6"/>
      <c r="F74" s="7"/>
      <c r="G74" s="7"/>
      <c r="H74" s="7"/>
      <c r="I74" s="8">
        <f>IF(F74="","",EDATE(F74,36))</f>
      </c>
      <c r="J74" s="9">
        <f>IF(I74="","",I74-TODAY())</f>
      </c>
      <c r="K74" s="10">
        <f>IF(I74="","",IF(J74&lt;0,"Échéance dépassée",IF(J74&lt;=180,"À programmer (moins de 6 mois)","À jour")))</f>
      </c>
      <c r="L74" s="7"/>
      <c r="M74" s="6"/>
    </row>
    <row r="75" spans="1:13" x14ac:dyDescent="0.25">
      <c r="A75" s="5">
        <v>70</v>
      </c>
      <c r="B75" s="6"/>
      <c r="C75" s="6"/>
      <c r="D75" s="6"/>
      <c r="E75" s="6"/>
      <c r="F75" s="7"/>
      <c r="G75" s="7"/>
      <c r="H75" s="7"/>
      <c r="I75" s="8">
        <f>IF(F75="","",EDATE(F75,36))</f>
      </c>
      <c r="J75" s="9">
        <f>IF(I75="","",I75-TODAY())</f>
      </c>
      <c r="K75" s="10">
        <f>IF(I75="","",IF(J75&lt;0,"Échéance dépassée",IF(J75&lt;=180,"À programmer (moins de 6 mois)","À jour")))</f>
      </c>
      <c r="L75" s="7"/>
      <c r="M75" s="6"/>
    </row>
    <row r="76" spans="1:13" x14ac:dyDescent="0.25">
      <c r="A76" s="5">
        <v>71</v>
      </c>
      <c r="B76" s="6"/>
      <c r="C76" s="6"/>
      <c r="D76" s="6"/>
      <c r="E76" s="6"/>
      <c r="F76" s="7"/>
      <c r="G76" s="7"/>
      <c r="H76" s="7"/>
      <c r="I76" s="8">
        <f>IF(F76="","",EDATE(F76,36))</f>
      </c>
      <c r="J76" s="9">
        <f>IF(I76="","",I76-TODAY())</f>
      </c>
      <c r="K76" s="10">
        <f>IF(I76="","",IF(J76&lt;0,"Échéance dépassée",IF(J76&lt;=180,"À programmer (moins de 6 mois)","À jour")))</f>
      </c>
      <c r="L76" s="7"/>
      <c r="M76" s="6"/>
    </row>
    <row r="77" spans="1:13" x14ac:dyDescent="0.25">
      <c r="A77" s="5">
        <v>72</v>
      </c>
      <c r="B77" s="6"/>
      <c r="C77" s="6"/>
      <c r="D77" s="6"/>
      <c r="E77" s="6"/>
      <c r="F77" s="7"/>
      <c r="G77" s="7"/>
      <c r="H77" s="7"/>
      <c r="I77" s="8">
        <f>IF(F77="","",EDATE(F77,36))</f>
      </c>
      <c r="J77" s="9">
        <f>IF(I77="","",I77-TODAY())</f>
      </c>
      <c r="K77" s="10">
        <f>IF(I77="","",IF(J77&lt;0,"Échéance dépassée",IF(J77&lt;=180,"À programmer (moins de 6 mois)","À jour")))</f>
      </c>
      <c r="L77" s="7"/>
      <c r="M77" s="6"/>
    </row>
    <row r="78" spans="1:13" x14ac:dyDescent="0.25">
      <c r="A78" s="5">
        <v>73</v>
      </c>
      <c r="B78" s="6"/>
      <c r="C78" s="6"/>
      <c r="D78" s="6"/>
      <c r="E78" s="6"/>
      <c r="F78" s="7"/>
      <c r="G78" s="7"/>
      <c r="H78" s="7"/>
      <c r="I78" s="8">
        <f>IF(F78="","",EDATE(F78,36))</f>
      </c>
      <c r="J78" s="9">
        <f>IF(I78="","",I78-TODAY())</f>
      </c>
      <c r="K78" s="10">
        <f>IF(I78="","",IF(J78&lt;0,"Échéance dépassée",IF(J78&lt;=180,"À programmer (moins de 6 mois)","À jour")))</f>
      </c>
      <c r="L78" s="7"/>
      <c r="M78" s="6"/>
    </row>
    <row r="79" spans="1:13" x14ac:dyDescent="0.25">
      <c r="A79" s="5">
        <v>74</v>
      </c>
      <c r="B79" s="6"/>
      <c r="C79" s="6"/>
      <c r="D79" s="6"/>
      <c r="E79" s="6"/>
      <c r="F79" s="7"/>
      <c r="G79" s="7"/>
      <c r="H79" s="7"/>
      <c r="I79" s="8">
        <f>IF(F79="","",EDATE(F79,36))</f>
      </c>
      <c r="J79" s="9">
        <f>IF(I79="","",I79-TODAY())</f>
      </c>
      <c r="K79" s="10">
        <f>IF(I79="","",IF(J79&lt;0,"Échéance dépassée",IF(J79&lt;=180,"À programmer (moins de 6 mois)","À jour")))</f>
      </c>
      <c r="L79" s="7"/>
      <c r="M79" s="6"/>
    </row>
    <row r="80" spans="1:13" x14ac:dyDescent="0.25">
      <c r="A80" s="5">
        <v>75</v>
      </c>
      <c r="B80" s="6"/>
      <c r="C80" s="6"/>
      <c r="D80" s="6"/>
      <c r="E80" s="6"/>
      <c r="F80" s="7"/>
      <c r="G80" s="7"/>
      <c r="H80" s="7"/>
      <c r="I80" s="8">
        <f>IF(F80="","",EDATE(F80,36))</f>
      </c>
      <c r="J80" s="9">
        <f>IF(I80="","",I80-TODAY())</f>
      </c>
      <c r="K80" s="10">
        <f>IF(I80="","",IF(J80&lt;0,"Échéance dépassée",IF(J80&lt;=180,"À programmer (moins de 6 mois)","À jour")))</f>
      </c>
      <c r="L80" s="7"/>
      <c r="M80" s="6"/>
    </row>
    <row r="81" spans="1:13" x14ac:dyDescent="0.25">
      <c r="A81" s="5">
        <v>76</v>
      </c>
      <c r="B81" s="6"/>
      <c r="C81" s="6"/>
      <c r="D81" s="6"/>
      <c r="E81" s="6"/>
      <c r="F81" s="7"/>
      <c r="G81" s="7"/>
      <c r="H81" s="7"/>
      <c r="I81" s="8">
        <f>IF(F81="","",EDATE(F81,36))</f>
      </c>
      <c r="J81" s="9">
        <f>IF(I81="","",I81-TODAY())</f>
      </c>
      <c r="K81" s="10">
        <f>IF(I81="","",IF(J81&lt;0,"Échéance dépassée",IF(J81&lt;=180,"À programmer (moins de 6 mois)","À jour")))</f>
      </c>
      <c r="L81" s="7"/>
      <c r="M81" s="6"/>
    </row>
    <row r="82" spans="1:13" x14ac:dyDescent="0.25">
      <c r="A82" s="5">
        <v>77</v>
      </c>
      <c r="B82" s="6"/>
      <c r="C82" s="6"/>
      <c r="D82" s="6"/>
      <c r="E82" s="6"/>
      <c r="F82" s="7"/>
      <c r="G82" s="7"/>
      <c r="H82" s="7"/>
      <c r="I82" s="8">
        <f>IF(F82="","",EDATE(F82,36))</f>
      </c>
      <c r="J82" s="9">
        <f>IF(I82="","",I82-TODAY())</f>
      </c>
      <c r="K82" s="10">
        <f>IF(I82="","",IF(J82&lt;0,"Échéance dépassée",IF(J82&lt;=180,"À programmer (moins de 6 mois)","À jour")))</f>
      </c>
      <c r="L82" s="7"/>
      <c r="M82" s="6"/>
    </row>
    <row r="83" spans="1:13" x14ac:dyDescent="0.25">
      <c r="A83" s="5">
        <v>78</v>
      </c>
      <c r="B83" s="6"/>
      <c r="C83" s="6"/>
      <c r="D83" s="6"/>
      <c r="E83" s="6"/>
      <c r="F83" s="7"/>
      <c r="G83" s="7"/>
      <c r="H83" s="7"/>
      <c r="I83" s="8">
        <f>IF(F83="","",EDATE(F83,36))</f>
      </c>
      <c r="J83" s="9">
        <f>IF(I83="","",I83-TODAY())</f>
      </c>
      <c r="K83" s="10">
        <f>IF(I83="","",IF(J83&lt;0,"Échéance dépassée",IF(J83&lt;=180,"À programmer (moins de 6 mois)","À jour")))</f>
      </c>
      <c r="L83" s="7"/>
      <c r="M83" s="6"/>
    </row>
    <row r="84" spans="1:13" x14ac:dyDescent="0.25">
      <c r="A84" s="5">
        <v>79</v>
      </c>
      <c r="B84" s="6"/>
      <c r="C84" s="6"/>
      <c r="D84" s="6"/>
      <c r="E84" s="6"/>
      <c r="F84" s="7"/>
      <c r="G84" s="7"/>
      <c r="H84" s="7"/>
      <c r="I84" s="8">
        <f>IF(F84="","",EDATE(F84,36))</f>
      </c>
      <c r="J84" s="9">
        <f>IF(I84="","",I84-TODAY())</f>
      </c>
      <c r="K84" s="10">
        <f>IF(I84="","",IF(J84&lt;0,"Échéance dépassée",IF(J84&lt;=180,"À programmer (moins de 6 mois)","À jour")))</f>
      </c>
      <c r="L84" s="7"/>
      <c r="M84" s="6"/>
    </row>
    <row r="85" spans="1:13" x14ac:dyDescent="0.25">
      <c r="A85" s="5">
        <v>80</v>
      </c>
      <c r="B85" s="6"/>
      <c r="C85" s="6"/>
      <c r="D85" s="6"/>
      <c r="E85" s="6"/>
      <c r="F85" s="7"/>
      <c r="G85" s="7"/>
      <c r="H85" s="7"/>
      <c r="I85" s="8">
        <f>IF(F85="","",EDATE(F85,36))</f>
      </c>
      <c r="J85" s="9">
        <f>IF(I85="","",I85-TODAY())</f>
      </c>
      <c r="K85" s="10">
        <f>IF(I85="","",IF(J85&lt;0,"Échéance dépassée",IF(J85&lt;=180,"À programmer (moins de 6 mois)","À jour")))</f>
      </c>
      <c r="L85" s="7"/>
      <c r="M85" s="6"/>
    </row>
    <row r="86" spans="1:13" x14ac:dyDescent="0.25">
      <c r="A86" s="5">
        <v>81</v>
      </c>
      <c r="B86" s="6"/>
      <c r="C86" s="6"/>
      <c r="D86" s="6"/>
      <c r="E86" s="6"/>
      <c r="F86" s="7"/>
      <c r="G86" s="7"/>
      <c r="H86" s="7"/>
      <c r="I86" s="8">
        <f>IF(F86="","",EDATE(F86,36))</f>
      </c>
      <c r="J86" s="9">
        <f>IF(I86="","",I86-TODAY())</f>
      </c>
      <c r="K86" s="10">
        <f>IF(I86="","",IF(J86&lt;0,"Échéance dépassée",IF(J86&lt;=180,"À programmer (moins de 6 mois)","À jour")))</f>
      </c>
      <c r="L86" s="7"/>
      <c r="M86" s="6"/>
    </row>
    <row r="87" spans="1:13" x14ac:dyDescent="0.25">
      <c r="A87" s="5">
        <v>82</v>
      </c>
      <c r="B87" s="6"/>
      <c r="C87" s="6"/>
      <c r="D87" s="6"/>
      <c r="E87" s="6"/>
      <c r="F87" s="7"/>
      <c r="G87" s="7"/>
      <c r="H87" s="7"/>
      <c r="I87" s="8">
        <f>IF(F87="","",EDATE(F87,36))</f>
      </c>
      <c r="J87" s="9">
        <f>IF(I87="","",I87-TODAY())</f>
      </c>
      <c r="K87" s="10">
        <f>IF(I87="","",IF(J87&lt;0,"Échéance dépassée",IF(J87&lt;=180,"À programmer (moins de 6 mois)","À jour")))</f>
      </c>
      <c r="L87" s="7"/>
      <c r="M87" s="6"/>
    </row>
    <row r="88" spans="1:13" x14ac:dyDescent="0.25">
      <c r="A88" s="5">
        <v>83</v>
      </c>
      <c r="B88" s="6"/>
      <c r="C88" s="6"/>
      <c r="D88" s="6"/>
      <c r="E88" s="6"/>
      <c r="F88" s="7"/>
      <c r="G88" s="7"/>
      <c r="H88" s="7"/>
      <c r="I88" s="8">
        <f>IF(F88="","",EDATE(F88,36))</f>
      </c>
      <c r="J88" s="9">
        <f>IF(I88="","",I88-TODAY())</f>
      </c>
      <c r="K88" s="10">
        <f>IF(I88="","",IF(J88&lt;0,"Échéance dépassée",IF(J88&lt;=180,"À programmer (moins de 6 mois)","À jour")))</f>
      </c>
      <c r="L88" s="7"/>
      <c r="M88" s="6"/>
    </row>
    <row r="89" spans="1:13" x14ac:dyDescent="0.25">
      <c r="A89" s="5">
        <v>84</v>
      </c>
      <c r="B89" s="6"/>
      <c r="C89" s="6"/>
      <c r="D89" s="6"/>
      <c r="E89" s="6"/>
      <c r="F89" s="7"/>
      <c r="G89" s="7"/>
      <c r="H89" s="7"/>
      <c r="I89" s="8">
        <f>IF(F89="","",EDATE(F89,36))</f>
      </c>
      <c r="J89" s="9">
        <f>IF(I89="","",I89-TODAY())</f>
      </c>
      <c r="K89" s="10">
        <f>IF(I89="","",IF(J89&lt;0,"Échéance dépassée",IF(J89&lt;=180,"À programmer (moins de 6 mois)","À jour")))</f>
      </c>
      <c r="L89" s="7"/>
      <c r="M89" s="6"/>
    </row>
    <row r="90" spans="1:13" x14ac:dyDescent="0.25">
      <c r="A90" s="5">
        <v>85</v>
      </c>
      <c r="B90" s="6"/>
      <c r="C90" s="6"/>
      <c r="D90" s="6"/>
      <c r="E90" s="6"/>
      <c r="F90" s="7"/>
      <c r="G90" s="7"/>
      <c r="H90" s="7"/>
      <c r="I90" s="8">
        <f>IF(F90="","",EDATE(F90,36))</f>
      </c>
      <c r="J90" s="9">
        <f>IF(I90="","",I90-TODAY())</f>
      </c>
      <c r="K90" s="10">
        <f>IF(I90="","",IF(J90&lt;0,"Échéance dépassée",IF(J90&lt;=180,"À programmer (moins de 6 mois)","À jour")))</f>
      </c>
      <c r="L90" s="7"/>
      <c r="M90" s="6"/>
    </row>
    <row r="91" spans="1:13" x14ac:dyDescent="0.25">
      <c r="A91" s="5">
        <v>86</v>
      </c>
      <c r="B91" s="6"/>
      <c r="C91" s="6"/>
      <c r="D91" s="6"/>
      <c r="E91" s="6"/>
      <c r="F91" s="7"/>
      <c r="G91" s="7"/>
      <c r="H91" s="7"/>
      <c r="I91" s="8">
        <f>IF(F91="","",EDATE(F91,36))</f>
      </c>
      <c r="J91" s="9">
        <f>IF(I91="","",I91-TODAY())</f>
      </c>
      <c r="K91" s="10">
        <f>IF(I91="","",IF(J91&lt;0,"Échéance dépassée",IF(J91&lt;=180,"À programmer (moins de 6 mois)","À jour")))</f>
      </c>
      <c r="L91" s="7"/>
      <c r="M91" s="6"/>
    </row>
    <row r="92" spans="1:13" x14ac:dyDescent="0.25">
      <c r="A92" s="5">
        <v>87</v>
      </c>
      <c r="B92" s="6"/>
      <c r="C92" s="6"/>
      <c r="D92" s="6"/>
      <c r="E92" s="6"/>
      <c r="F92" s="7"/>
      <c r="G92" s="7"/>
      <c r="H92" s="7"/>
      <c r="I92" s="8">
        <f>IF(F92="","",EDATE(F92,36))</f>
      </c>
      <c r="J92" s="9">
        <f>IF(I92="","",I92-TODAY())</f>
      </c>
      <c r="K92" s="10">
        <f>IF(I92="","",IF(J92&lt;0,"Échéance dépassée",IF(J92&lt;=180,"À programmer (moins de 6 mois)","À jour")))</f>
      </c>
      <c r="L92" s="7"/>
      <c r="M92" s="6"/>
    </row>
    <row r="93" spans="1:13" x14ac:dyDescent="0.25">
      <c r="A93" s="5">
        <v>88</v>
      </c>
      <c r="B93" s="6"/>
      <c r="C93" s="6"/>
      <c r="D93" s="6"/>
      <c r="E93" s="6"/>
      <c r="F93" s="7"/>
      <c r="G93" s="7"/>
      <c r="H93" s="7"/>
      <c r="I93" s="8">
        <f>IF(F93="","",EDATE(F93,36))</f>
      </c>
      <c r="J93" s="9">
        <f>IF(I93="","",I93-TODAY())</f>
      </c>
      <c r="K93" s="10">
        <f>IF(I93="","",IF(J93&lt;0,"Échéance dépassée",IF(J93&lt;=180,"À programmer (moins de 6 mois)","À jour")))</f>
      </c>
      <c r="L93" s="7"/>
      <c r="M93" s="6"/>
    </row>
    <row r="94" spans="1:13" x14ac:dyDescent="0.25">
      <c r="A94" s="5">
        <v>89</v>
      </c>
      <c r="B94" s="6"/>
      <c r="C94" s="6"/>
      <c r="D94" s="6"/>
      <c r="E94" s="6"/>
      <c r="F94" s="7"/>
      <c r="G94" s="7"/>
      <c r="H94" s="7"/>
      <c r="I94" s="8">
        <f>IF(F94="","",EDATE(F94,36))</f>
      </c>
      <c r="J94" s="9">
        <f>IF(I94="","",I94-TODAY())</f>
      </c>
      <c r="K94" s="10">
        <f>IF(I94="","",IF(J94&lt;0,"Échéance dépassée",IF(J94&lt;=180,"À programmer (moins de 6 mois)","À jour")))</f>
      </c>
      <c r="L94" s="7"/>
      <c r="M94" s="6"/>
    </row>
    <row r="95" spans="1:13" x14ac:dyDescent="0.25">
      <c r="A95" s="5">
        <v>90</v>
      </c>
      <c r="B95" s="6"/>
      <c r="C95" s="6"/>
      <c r="D95" s="6"/>
      <c r="E95" s="6"/>
      <c r="F95" s="7"/>
      <c r="G95" s="7"/>
      <c r="H95" s="7"/>
      <c r="I95" s="8">
        <f>IF(F95="","",EDATE(F95,36))</f>
      </c>
      <c r="J95" s="9">
        <f>IF(I95="","",I95-TODAY())</f>
      </c>
      <c r="K95" s="10">
        <f>IF(I95="","",IF(J95&lt;0,"Échéance dépassée",IF(J95&lt;=180,"À programmer (moins de 6 mois)","À jour")))</f>
      </c>
      <c r="L95" s="7"/>
      <c r="M95" s="6"/>
    </row>
    <row r="96" spans="1:13" x14ac:dyDescent="0.25">
      <c r="A96" s="5">
        <v>91</v>
      </c>
      <c r="B96" s="6"/>
      <c r="C96" s="6"/>
      <c r="D96" s="6"/>
      <c r="E96" s="6"/>
      <c r="F96" s="7"/>
      <c r="G96" s="7"/>
      <c r="H96" s="7"/>
      <c r="I96" s="8">
        <f>IF(F96="","",EDATE(F96,36))</f>
      </c>
      <c r="J96" s="9">
        <f>IF(I96="","",I96-TODAY())</f>
      </c>
      <c r="K96" s="10">
        <f>IF(I96="","",IF(J96&lt;0,"Échéance dépassée",IF(J96&lt;=180,"À programmer (moins de 6 mois)","À jour")))</f>
      </c>
      <c r="L96" s="7"/>
      <c r="M96" s="6"/>
    </row>
    <row r="97" spans="1:13" x14ac:dyDescent="0.25">
      <c r="A97" s="5">
        <v>92</v>
      </c>
      <c r="B97" s="6"/>
      <c r="C97" s="6"/>
      <c r="D97" s="6"/>
      <c r="E97" s="6"/>
      <c r="F97" s="7"/>
      <c r="G97" s="7"/>
      <c r="H97" s="7"/>
      <c r="I97" s="8">
        <f>IF(F97="","",EDATE(F97,36))</f>
      </c>
      <c r="J97" s="9">
        <f>IF(I97="","",I97-TODAY())</f>
      </c>
      <c r="K97" s="10">
        <f>IF(I97="","",IF(J97&lt;0,"Échéance dépassée",IF(J97&lt;=180,"À programmer (moins de 6 mois)","À jour")))</f>
      </c>
      <c r="L97" s="7"/>
      <c r="M97" s="6"/>
    </row>
    <row r="98" spans="1:13" x14ac:dyDescent="0.25">
      <c r="A98" s="5">
        <v>93</v>
      </c>
      <c r="B98" s="6"/>
      <c r="C98" s="6"/>
      <c r="D98" s="6"/>
      <c r="E98" s="6"/>
      <c r="F98" s="7"/>
      <c r="G98" s="7"/>
      <c r="H98" s="7"/>
      <c r="I98" s="8">
        <f>IF(F98="","",EDATE(F98,36))</f>
      </c>
      <c r="J98" s="9">
        <f>IF(I98="","",I98-TODAY())</f>
      </c>
      <c r="K98" s="10">
        <f>IF(I98="","",IF(J98&lt;0,"Échéance dépassée",IF(J98&lt;=180,"À programmer (moins de 6 mois)","À jour")))</f>
      </c>
      <c r="L98" s="7"/>
      <c r="M98" s="6"/>
    </row>
    <row r="99" spans="1:13" x14ac:dyDescent="0.25">
      <c r="A99" s="5">
        <v>94</v>
      </c>
      <c r="B99" s="6"/>
      <c r="C99" s="6"/>
      <c r="D99" s="6"/>
      <c r="E99" s="6"/>
      <c r="F99" s="7"/>
      <c r="G99" s="7"/>
      <c r="H99" s="7"/>
      <c r="I99" s="8">
        <f>IF(F99="","",EDATE(F99,36))</f>
      </c>
      <c r="J99" s="9">
        <f>IF(I99="","",I99-TODAY())</f>
      </c>
      <c r="K99" s="10">
        <f>IF(I99="","",IF(J99&lt;0,"Échéance dépassée",IF(J99&lt;=180,"À programmer (moins de 6 mois)","À jour")))</f>
      </c>
      <c r="L99" s="7"/>
      <c r="M99" s="6"/>
    </row>
    <row r="100" spans="1:13" x14ac:dyDescent="0.25">
      <c r="A100" s="5">
        <v>95</v>
      </c>
      <c r="B100" s="6"/>
      <c r="C100" s="6"/>
      <c r="D100" s="6"/>
      <c r="E100" s="6"/>
      <c r="F100" s="7"/>
      <c r="G100" s="7"/>
      <c r="H100" s="7"/>
      <c r="I100" s="8">
        <f>IF(F100="","",EDATE(F100,36))</f>
      </c>
      <c r="J100" s="9">
        <f>IF(I100="","",I100-TODAY())</f>
      </c>
      <c r="K100" s="10">
        <f>IF(I100="","",IF(J100&lt;0,"Échéance dépassée",IF(J100&lt;=180,"À programmer (moins de 6 mois)","À jour")))</f>
      </c>
      <c r="L100" s="7"/>
      <c r="M100" s="6"/>
    </row>
    <row r="101" spans="1:13" x14ac:dyDescent="0.25">
      <c r="A101" s="5">
        <v>96</v>
      </c>
      <c r="B101" s="6"/>
      <c r="C101" s="6"/>
      <c r="D101" s="6"/>
      <c r="E101" s="6"/>
      <c r="F101" s="7"/>
      <c r="G101" s="7"/>
      <c r="H101" s="7"/>
      <c r="I101" s="8">
        <f>IF(F101="","",EDATE(F101,36))</f>
      </c>
      <c r="J101" s="9">
        <f>IF(I101="","",I101-TODAY())</f>
      </c>
      <c r="K101" s="10">
        <f>IF(I101="","",IF(J101&lt;0,"Échéance dépassée",IF(J101&lt;=180,"À programmer (moins de 6 mois)","À jour")))</f>
      </c>
      <c r="L101" s="7"/>
      <c r="M101" s="6"/>
    </row>
    <row r="102" spans="1:13" x14ac:dyDescent="0.25">
      <c r="A102" s="5">
        <v>97</v>
      </c>
      <c r="B102" s="6"/>
      <c r="C102" s="6"/>
      <c r="D102" s="6"/>
      <c r="E102" s="6"/>
      <c r="F102" s="7"/>
      <c r="G102" s="7"/>
      <c r="H102" s="7"/>
      <c r="I102" s="8">
        <f>IF(F102="","",EDATE(F102,36))</f>
      </c>
      <c r="J102" s="9">
        <f>IF(I102="","",I102-TODAY())</f>
      </c>
      <c r="K102" s="10">
        <f>IF(I102="","",IF(J102&lt;0,"Échéance dépassée",IF(J102&lt;=180,"À programmer (moins de 6 mois)","À jour")))</f>
      </c>
      <c r="L102" s="7"/>
      <c r="M102" s="6"/>
    </row>
    <row r="103" spans="1:13" x14ac:dyDescent="0.25">
      <c r="A103" s="5">
        <v>98</v>
      </c>
      <c r="B103" s="6"/>
      <c r="C103" s="6"/>
      <c r="D103" s="6"/>
      <c r="E103" s="6"/>
      <c r="F103" s="7"/>
      <c r="G103" s="7"/>
      <c r="H103" s="7"/>
      <c r="I103" s="8">
        <f>IF(F103="","",EDATE(F103,36))</f>
      </c>
      <c r="J103" s="9">
        <f>IF(I103="","",I103-TODAY())</f>
      </c>
      <c r="K103" s="10">
        <f>IF(I103="","",IF(J103&lt;0,"Échéance dépassée",IF(J103&lt;=180,"À programmer (moins de 6 mois)","À jour")))</f>
      </c>
      <c r="L103" s="7"/>
      <c r="M103" s="6"/>
    </row>
    <row r="104" spans="1:13" x14ac:dyDescent="0.25">
      <c r="A104" s="5">
        <v>99</v>
      </c>
      <c r="B104" s="6"/>
      <c r="C104" s="6"/>
      <c r="D104" s="6"/>
      <c r="E104" s="6"/>
      <c r="F104" s="7"/>
      <c r="G104" s="7"/>
      <c r="H104" s="7"/>
      <c r="I104" s="8">
        <f>IF(F104="","",EDATE(F104,36))</f>
      </c>
      <c r="J104" s="9">
        <f>IF(I104="","",I104-TODAY())</f>
      </c>
      <c r="K104" s="10">
        <f>IF(I104="","",IF(J104&lt;0,"Échéance dépassée",IF(J104&lt;=180,"À programmer (moins de 6 mois)","À jour")))</f>
      </c>
      <c r="L104" s="7"/>
      <c r="M104" s="6"/>
    </row>
    <row r="105" spans="1:13" x14ac:dyDescent="0.25">
      <c r="A105" s="5">
        <v>100</v>
      </c>
      <c r="B105" s="6"/>
      <c r="C105" s="6"/>
      <c r="D105" s="6"/>
      <c r="E105" s="6"/>
      <c r="F105" s="7"/>
      <c r="G105" s="7"/>
      <c r="H105" s="7"/>
      <c r="I105" s="8">
        <f>IF(F105="","",EDATE(F105,36))</f>
      </c>
      <c r="J105" s="9">
        <f>IF(I105="","",I105-TODAY())</f>
      </c>
      <c r="K105" s="10">
        <f>IF(I105="","",IF(J105&lt;0,"Échéance dépassée",IF(J105&lt;=180,"À programmer (moins de 6 mois)","À jour")))</f>
      </c>
      <c r="L105" s="7"/>
      <c r="M105" s="6"/>
    </row>
    <row r="106" spans="1:13" x14ac:dyDescent="0.25">
      <c r="A106" s="5">
        <v>101</v>
      </c>
      <c r="B106" s="6"/>
      <c r="C106" s="6"/>
      <c r="D106" s="6"/>
      <c r="E106" s="6"/>
      <c r="F106" s="7"/>
      <c r="G106" s="7"/>
      <c r="H106" s="7"/>
      <c r="I106" s="8">
        <f>IF(F106="","",EDATE(F106,36))</f>
      </c>
      <c r="J106" s="9">
        <f>IF(I106="","",I106-TODAY())</f>
      </c>
      <c r="K106" s="10">
        <f>IF(I106="","",IF(J106&lt;0,"Échéance dépassée",IF(J106&lt;=180,"À programmer (moins de 6 mois)","À jour")))</f>
      </c>
      <c r="L106" s="7"/>
      <c r="M106" s="6"/>
    </row>
    <row r="107" spans="1:13" x14ac:dyDescent="0.25">
      <c r="A107" s="5">
        <v>102</v>
      </c>
      <c r="B107" s="6"/>
      <c r="C107" s="6"/>
      <c r="D107" s="6"/>
      <c r="E107" s="6"/>
      <c r="F107" s="7"/>
      <c r="G107" s="7"/>
      <c r="H107" s="7"/>
      <c r="I107" s="8">
        <f>IF(F107="","",EDATE(F107,36))</f>
      </c>
      <c r="J107" s="9">
        <f>IF(I107="","",I107-TODAY())</f>
      </c>
      <c r="K107" s="10">
        <f>IF(I107="","",IF(J107&lt;0,"Échéance dépassée",IF(J107&lt;=180,"À programmer (moins de 6 mois)","À jour")))</f>
      </c>
      <c r="L107" s="7"/>
      <c r="M107" s="6"/>
    </row>
    <row r="108" spans="1:13" x14ac:dyDescent="0.25">
      <c r="A108" s="5">
        <v>103</v>
      </c>
      <c r="B108" s="6"/>
      <c r="C108" s="6"/>
      <c r="D108" s="6"/>
      <c r="E108" s="6"/>
      <c r="F108" s="7"/>
      <c r="G108" s="7"/>
      <c r="H108" s="7"/>
      <c r="I108" s="8">
        <f>IF(F108="","",EDATE(F108,36))</f>
      </c>
      <c r="J108" s="9">
        <f>IF(I108="","",I108-TODAY())</f>
      </c>
      <c r="K108" s="10">
        <f>IF(I108="","",IF(J108&lt;0,"Échéance dépassée",IF(J108&lt;=180,"À programmer (moins de 6 mois)","À jour")))</f>
      </c>
      <c r="L108" s="7"/>
      <c r="M108" s="6"/>
    </row>
    <row r="109" spans="1:13" x14ac:dyDescent="0.25">
      <c r="A109" s="5">
        <v>104</v>
      </c>
      <c r="B109" s="6"/>
      <c r="C109" s="6"/>
      <c r="D109" s="6"/>
      <c r="E109" s="6"/>
      <c r="F109" s="7"/>
      <c r="G109" s="7"/>
      <c r="H109" s="7"/>
      <c r="I109" s="8">
        <f>IF(F109="","",EDATE(F109,36))</f>
      </c>
      <c r="J109" s="9">
        <f>IF(I109="","",I109-TODAY())</f>
      </c>
      <c r="K109" s="10">
        <f>IF(I109="","",IF(J109&lt;0,"Échéance dépassée",IF(J109&lt;=180,"À programmer (moins de 6 mois)","À jour")))</f>
      </c>
      <c r="L109" s="7"/>
      <c r="M109" s="6"/>
    </row>
    <row r="110" spans="1:13" x14ac:dyDescent="0.25">
      <c r="A110" s="5">
        <v>105</v>
      </c>
      <c r="B110" s="6"/>
      <c r="C110" s="6"/>
      <c r="D110" s="6"/>
      <c r="E110" s="6"/>
      <c r="F110" s="7"/>
      <c r="G110" s="7"/>
      <c r="H110" s="7"/>
      <c r="I110" s="8">
        <f>IF(F110="","",EDATE(F110,36))</f>
      </c>
      <c r="J110" s="9">
        <f>IF(I110="","",I110-TODAY())</f>
      </c>
      <c r="K110" s="10">
        <f>IF(I110="","",IF(J110&lt;0,"Échéance dépassée",IF(J110&lt;=180,"À programmer (moins de 6 mois)","À jour")))</f>
      </c>
      <c r="L110" s="7"/>
      <c r="M110" s="6"/>
    </row>
    <row r="111" spans="1:13" x14ac:dyDescent="0.25">
      <c r="A111" s="5">
        <v>106</v>
      </c>
      <c r="B111" s="6"/>
      <c r="C111" s="6"/>
      <c r="D111" s="6"/>
      <c r="E111" s="6"/>
      <c r="F111" s="7"/>
      <c r="G111" s="7"/>
      <c r="H111" s="7"/>
      <c r="I111" s="8">
        <f>IF(F111="","",EDATE(F111,36))</f>
      </c>
      <c r="J111" s="9">
        <f>IF(I111="","",I111-TODAY())</f>
      </c>
      <c r="K111" s="10">
        <f>IF(I111="","",IF(J111&lt;0,"Échéance dépassée",IF(J111&lt;=180,"À programmer (moins de 6 mois)","À jour")))</f>
      </c>
      <c r="L111" s="7"/>
      <c r="M111" s="6"/>
    </row>
    <row r="112" spans="1:13" x14ac:dyDescent="0.25">
      <c r="A112" s="5">
        <v>107</v>
      </c>
      <c r="B112" s="6"/>
      <c r="C112" s="6"/>
      <c r="D112" s="6"/>
      <c r="E112" s="6"/>
      <c r="F112" s="7"/>
      <c r="G112" s="7"/>
      <c r="H112" s="7"/>
      <c r="I112" s="8">
        <f>IF(F112="","",EDATE(F112,36))</f>
      </c>
      <c r="J112" s="9">
        <f>IF(I112="","",I112-TODAY())</f>
      </c>
      <c r="K112" s="10">
        <f>IF(I112="","",IF(J112&lt;0,"Échéance dépassée",IF(J112&lt;=180,"À programmer (moins de 6 mois)","À jour")))</f>
      </c>
      <c r="L112" s="7"/>
      <c r="M112" s="6"/>
    </row>
    <row r="113" spans="1:13" x14ac:dyDescent="0.25">
      <c r="A113" s="5">
        <v>108</v>
      </c>
      <c r="B113" s="6"/>
      <c r="C113" s="6"/>
      <c r="D113" s="6"/>
      <c r="E113" s="6"/>
      <c r="F113" s="7"/>
      <c r="G113" s="7"/>
      <c r="H113" s="7"/>
      <c r="I113" s="8">
        <f>IF(F113="","",EDATE(F113,36))</f>
      </c>
      <c r="J113" s="9">
        <f>IF(I113="","",I113-TODAY())</f>
      </c>
      <c r="K113" s="10">
        <f>IF(I113="","",IF(J113&lt;0,"Échéance dépassée",IF(J113&lt;=180,"À programmer (moins de 6 mois)","À jour")))</f>
      </c>
      <c r="L113" s="7"/>
      <c r="M113" s="6"/>
    </row>
    <row r="114" spans="1:13" x14ac:dyDescent="0.25">
      <c r="A114" s="5">
        <v>109</v>
      </c>
      <c r="B114" s="6"/>
      <c r="C114" s="6"/>
      <c r="D114" s="6"/>
      <c r="E114" s="6"/>
      <c r="F114" s="7"/>
      <c r="G114" s="7"/>
      <c r="H114" s="7"/>
      <c r="I114" s="8">
        <f>IF(F114="","",EDATE(F114,36))</f>
      </c>
      <c r="J114" s="9">
        <f>IF(I114="","",I114-TODAY())</f>
      </c>
      <c r="K114" s="10">
        <f>IF(I114="","",IF(J114&lt;0,"Échéance dépassée",IF(J114&lt;=180,"À programmer (moins de 6 mois)","À jour")))</f>
      </c>
      <c r="L114" s="7"/>
      <c r="M114" s="6"/>
    </row>
    <row r="115" spans="1:13" x14ac:dyDescent="0.25">
      <c r="A115" s="5">
        <v>110</v>
      </c>
      <c r="B115" s="6"/>
      <c r="C115" s="6"/>
      <c r="D115" s="6"/>
      <c r="E115" s="6"/>
      <c r="F115" s="7"/>
      <c r="G115" s="7"/>
      <c r="H115" s="7"/>
      <c r="I115" s="8">
        <f>IF(F115="","",EDATE(F115,36))</f>
      </c>
      <c r="J115" s="9">
        <f>IF(I115="","",I115-TODAY())</f>
      </c>
      <c r="K115" s="10">
        <f>IF(I115="","",IF(J115&lt;0,"Échéance dépassée",IF(J115&lt;=180,"À programmer (moins de 6 mois)","À jour")))</f>
      </c>
      <c r="L115" s="7"/>
      <c r="M115" s="6"/>
    </row>
    <row r="116" spans="1:13" x14ac:dyDescent="0.25">
      <c r="A116" s="5">
        <v>111</v>
      </c>
      <c r="B116" s="6"/>
      <c r="C116" s="6"/>
      <c r="D116" s="6"/>
      <c r="E116" s="6"/>
      <c r="F116" s="7"/>
      <c r="G116" s="7"/>
      <c r="H116" s="7"/>
      <c r="I116" s="8">
        <f>IF(F116="","",EDATE(F116,36))</f>
      </c>
      <c r="J116" s="9">
        <f>IF(I116="","",I116-TODAY())</f>
      </c>
      <c r="K116" s="10">
        <f>IF(I116="","",IF(J116&lt;0,"Échéance dépassée",IF(J116&lt;=180,"À programmer (moins de 6 mois)","À jour")))</f>
      </c>
      <c r="L116" s="7"/>
      <c r="M116" s="6"/>
    </row>
    <row r="117" spans="1:13" x14ac:dyDescent="0.25">
      <c r="A117" s="5">
        <v>112</v>
      </c>
      <c r="B117" s="6"/>
      <c r="C117" s="6"/>
      <c r="D117" s="6"/>
      <c r="E117" s="6"/>
      <c r="F117" s="7"/>
      <c r="G117" s="7"/>
      <c r="H117" s="7"/>
      <c r="I117" s="8">
        <f>IF(F117="","",EDATE(F117,36))</f>
      </c>
      <c r="J117" s="9">
        <f>IF(I117="","",I117-TODAY())</f>
      </c>
      <c r="K117" s="10">
        <f>IF(I117="","",IF(J117&lt;0,"Échéance dépassée",IF(J117&lt;=180,"À programmer (moins de 6 mois)","À jour")))</f>
      </c>
      <c r="L117" s="7"/>
      <c r="M117" s="6"/>
    </row>
    <row r="118" spans="1:13" x14ac:dyDescent="0.25">
      <c r="A118" s="5">
        <v>113</v>
      </c>
      <c r="B118" s="6"/>
      <c r="C118" s="6"/>
      <c r="D118" s="6"/>
      <c r="E118" s="6"/>
      <c r="F118" s="7"/>
      <c r="G118" s="7"/>
      <c r="H118" s="7"/>
      <c r="I118" s="8">
        <f>IF(F118="","",EDATE(F118,36))</f>
      </c>
      <c r="J118" s="9">
        <f>IF(I118="","",I118-TODAY())</f>
      </c>
      <c r="K118" s="10">
        <f>IF(I118="","",IF(J118&lt;0,"Échéance dépassée",IF(J118&lt;=180,"À programmer (moins de 6 mois)","À jour")))</f>
      </c>
      <c r="L118" s="7"/>
      <c r="M118" s="6"/>
    </row>
    <row r="119" spans="1:13" x14ac:dyDescent="0.25">
      <c r="A119" s="5">
        <v>114</v>
      </c>
      <c r="B119" s="6"/>
      <c r="C119" s="6"/>
      <c r="D119" s="6"/>
      <c r="E119" s="6"/>
      <c r="F119" s="7"/>
      <c r="G119" s="7"/>
      <c r="H119" s="7"/>
      <c r="I119" s="8">
        <f>IF(F119="","",EDATE(F119,36))</f>
      </c>
      <c r="J119" s="9">
        <f>IF(I119="","",I119-TODAY())</f>
      </c>
      <c r="K119" s="10">
        <f>IF(I119="","",IF(J119&lt;0,"Échéance dépassée",IF(J119&lt;=180,"À programmer (moins de 6 mois)","À jour")))</f>
      </c>
      <c r="L119" s="7"/>
      <c r="M119" s="6"/>
    </row>
    <row r="120" spans="1:13" x14ac:dyDescent="0.25">
      <c r="A120" s="5">
        <v>115</v>
      </c>
      <c r="B120" s="6"/>
      <c r="C120" s="6"/>
      <c r="D120" s="6"/>
      <c r="E120" s="6"/>
      <c r="F120" s="7"/>
      <c r="G120" s="7"/>
      <c r="H120" s="7"/>
      <c r="I120" s="8">
        <f>IF(F120="","",EDATE(F120,36))</f>
      </c>
      <c r="J120" s="9">
        <f>IF(I120="","",I120-TODAY())</f>
      </c>
      <c r="K120" s="10">
        <f>IF(I120="","",IF(J120&lt;0,"Échéance dépassée",IF(J120&lt;=180,"À programmer (moins de 6 mois)","À jour")))</f>
      </c>
      <c r="L120" s="7"/>
      <c r="M120" s="6"/>
    </row>
    <row r="121" spans="1:13" x14ac:dyDescent="0.25">
      <c r="A121" s="5">
        <v>116</v>
      </c>
      <c r="B121" s="6"/>
      <c r="C121" s="6"/>
      <c r="D121" s="6"/>
      <c r="E121" s="6"/>
      <c r="F121" s="7"/>
      <c r="G121" s="7"/>
      <c r="H121" s="7"/>
      <c r="I121" s="8">
        <f>IF(F121="","",EDATE(F121,36))</f>
      </c>
      <c r="J121" s="9">
        <f>IF(I121="","",I121-TODAY())</f>
      </c>
      <c r="K121" s="10">
        <f>IF(I121="","",IF(J121&lt;0,"Échéance dépassée",IF(J121&lt;=180,"À programmer (moins de 6 mois)","À jour")))</f>
      </c>
      <c r="L121" s="7"/>
      <c r="M121" s="6"/>
    </row>
    <row r="122" spans="1:13" x14ac:dyDescent="0.25">
      <c r="A122" s="5">
        <v>117</v>
      </c>
      <c r="B122" s="6"/>
      <c r="C122" s="6"/>
      <c r="D122" s="6"/>
      <c r="E122" s="6"/>
      <c r="F122" s="7"/>
      <c r="G122" s="7"/>
      <c r="H122" s="7"/>
      <c r="I122" s="8">
        <f>IF(F122="","",EDATE(F122,36))</f>
      </c>
      <c r="J122" s="9">
        <f>IF(I122="","",I122-TODAY())</f>
      </c>
      <c r="K122" s="10">
        <f>IF(I122="","",IF(J122&lt;0,"Échéance dépassée",IF(J122&lt;=180,"À programmer (moins de 6 mois)","À jour")))</f>
      </c>
      <c r="L122" s="7"/>
      <c r="M122" s="6"/>
    </row>
    <row r="123" spans="1:13" x14ac:dyDescent="0.25">
      <c r="A123" s="5">
        <v>118</v>
      </c>
      <c r="B123" s="6"/>
      <c r="C123" s="6"/>
      <c r="D123" s="6"/>
      <c r="E123" s="6"/>
      <c r="F123" s="7"/>
      <c r="G123" s="7"/>
      <c r="H123" s="7"/>
      <c r="I123" s="8">
        <f>IF(F123="","",EDATE(F123,36))</f>
      </c>
      <c r="J123" s="9">
        <f>IF(I123="","",I123-TODAY())</f>
      </c>
      <c r="K123" s="10">
        <f>IF(I123="","",IF(J123&lt;0,"Échéance dépassée",IF(J123&lt;=180,"À programmer (moins de 6 mois)","À jour")))</f>
      </c>
      <c r="L123" s="7"/>
      <c r="M123" s="6"/>
    </row>
    <row r="124" spans="1:13" x14ac:dyDescent="0.25">
      <c r="A124" s="5">
        <v>119</v>
      </c>
      <c r="B124" s="6"/>
      <c r="C124" s="6"/>
      <c r="D124" s="6"/>
      <c r="E124" s="6"/>
      <c r="F124" s="7"/>
      <c r="G124" s="7"/>
      <c r="H124" s="7"/>
      <c r="I124" s="8">
        <f>IF(F124="","",EDATE(F124,36))</f>
      </c>
      <c r="J124" s="9">
        <f>IF(I124="","",I124-TODAY())</f>
      </c>
      <c r="K124" s="10">
        <f>IF(I124="","",IF(J124&lt;0,"Échéance dépassée",IF(J124&lt;=180,"À programmer (moins de 6 mois)","À jour")))</f>
      </c>
      <c r="L124" s="7"/>
      <c r="M124" s="6"/>
    </row>
    <row r="125" spans="1:13" x14ac:dyDescent="0.25">
      <c r="A125" s="5">
        <v>120</v>
      </c>
      <c r="B125" s="6"/>
      <c r="C125" s="6"/>
      <c r="D125" s="6"/>
      <c r="E125" s="6"/>
      <c r="F125" s="7"/>
      <c r="G125" s="7"/>
      <c r="H125" s="7"/>
      <c r="I125" s="8">
        <f>IF(F125="","",EDATE(F125,36))</f>
      </c>
      <c r="J125" s="9">
        <f>IF(I125="","",I125-TODAY())</f>
      </c>
      <c r="K125" s="10">
        <f>IF(I125="","",IF(J125&lt;0,"Échéance dépassée",IF(J125&lt;=180,"À programmer (moins de 6 mois)","À jour")))</f>
      </c>
      <c r="L125" s="7"/>
      <c r="M125" s="6"/>
    </row>
    <row r="126" spans="1:13" x14ac:dyDescent="0.25">
      <c r="A126" s="5">
        <v>121</v>
      </c>
      <c r="B126" s="6"/>
      <c r="C126" s="6"/>
      <c r="D126" s="6"/>
      <c r="E126" s="6"/>
      <c r="F126" s="7"/>
      <c r="G126" s="7"/>
      <c r="H126" s="7"/>
      <c r="I126" s="8">
        <f>IF(F126="","",EDATE(F126,36))</f>
      </c>
      <c r="J126" s="9">
        <f>IF(I126="","",I126-TODAY())</f>
      </c>
      <c r="K126" s="10">
        <f>IF(I126="","",IF(J126&lt;0,"Échéance dépassée",IF(J126&lt;=180,"À programmer (moins de 6 mois)","À jour")))</f>
      </c>
      <c r="L126" s="7"/>
      <c r="M126" s="6"/>
    </row>
    <row r="127" spans="1:13" x14ac:dyDescent="0.25">
      <c r="A127" s="5">
        <v>122</v>
      </c>
      <c r="B127" s="6"/>
      <c r="C127" s="6"/>
      <c r="D127" s="6"/>
      <c r="E127" s="6"/>
      <c r="F127" s="7"/>
      <c r="G127" s="7"/>
      <c r="H127" s="7"/>
      <c r="I127" s="8">
        <f>IF(F127="","",EDATE(F127,36))</f>
      </c>
      <c r="J127" s="9">
        <f>IF(I127="","",I127-TODAY())</f>
      </c>
      <c r="K127" s="10">
        <f>IF(I127="","",IF(J127&lt;0,"Échéance dépassée",IF(J127&lt;=180,"À programmer (moins de 6 mois)","À jour")))</f>
      </c>
      <c r="L127" s="7"/>
      <c r="M127" s="6"/>
    </row>
    <row r="128" spans="1:13" x14ac:dyDescent="0.25">
      <c r="A128" s="5">
        <v>123</v>
      </c>
      <c r="B128" s="6"/>
      <c r="C128" s="6"/>
      <c r="D128" s="6"/>
      <c r="E128" s="6"/>
      <c r="F128" s="7"/>
      <c r="G128" s="7"/>
      <c r="H128" s="7"/>
      <c r="I128" s="8">
        <f>IF(F128="","",EDATE(F128,36))</f>
      </c>
      <c r="J128" s="9">
        <f>IF(I128="","",I128-TODAY())</f>
      </c>
      <c r="K128" s="10">
        <f>IF(I128="","",IF(J128&lt;0,"Échéance dépassée",IF(J128&lt;=180,"À programmer (moins de 6 mois)","À jour")))</f>
      </c>
      <c r="L128" s="7"/>
      <c r="M128" s="6"/>
    </row>
    <row r="129" spans="1:13" x14ac:dyDescent="0.25">
      <c r="A129" s="5">
        <v>124</v>
      </c>
      <c r="B129" s="6"/>
      <c r="C129" s="6"/>
      <c r="D129" s="6"/>
      <c r="E129" s="6"/>
      <c r="F129" s="7"/>
      <c r="G129" s="7"/>
      <c r="H129" s="7"/>
      <c r="I129" s="8">
        <f>IF(F129="","",EDATE(F129,36))</f>
      </c>
      <c r="J129" s="9">
        <f>IF(I129="","",I129-TODAY())</f>
      </c>
      <c r="K129" s="10">
        <f>IF(I129="","",IF(J129&lt;0,"Échéance dépassée",IF(J129&lt;=180,"À programmer (moins de 6 mois)","À jour")))</f>
      </c>
      <c r="L129" s="7"/>
      <c r="M129" s="6"/>
    </row>
    <row r="130" spans="1:13" x14ac:dyDescent="0.25">
      <c r="A130" s="5">
        <v>125</v>
      </c>
      <c r="B130" s="6"/>
      <c r="C130" s="6"/>
      <c r="D130" s="6"/>
      <c r="E130" s="6"/>
      <c r="F130" s="7"/>
      <c r="G130" s="7"/>
      <c r="H130" s="7"/>
      <c r="I130" s="8">
        <f>IF(F130="","",EDATE(F130,36))</f>
      </c>
      <c r="J130" s="9">
        <f>IF(I130="","",I130-TODAY())</f>
      </c>
      <c r="K130" s="10">
        <f>IF(I130="","",IF(J130&lt;0,"Échéance dépassée",IF(J130&lt;=180,"À programmer (moins de 6 mois)","À jour")))</f>
      </c>
      <c r="L130" s="7"/>
      <c r="M130" s="6"/>
    </row>
    <row r="131" spans="1:13" x14ac:dyDescent="0.25">
      <c r="A131" s="5">
        <v>126</v>
      </c>
      <c r="B131" s="6"/>
      <c r="C131" s="6"/>
      <c r="D131" s="6"/>
      <c r="E131" s="6"/>
      <c r="F131" s="7"/>
      <c r="G131" s="7"/>
      <c r="H131" s="7"/>
      <c r="I131" s="8">
        <f>IF(F131="","",EDATE(F131,36))</f>
      </c>
      <c r="J131" s="9">
        <f>IF(I131="","",I131-TODAY())</f>
      </c>
      <c r="K131" s="10">
        <f>IF(I131="","",IF(J131&lt;0,"Échéance dépassée",IF(J131&lt;=180,"À programmer (moins de 6 mois)","À jour")))</f>
      </c>
      <c r="L131" s="7"/>
      <c r="M131" s="6"/>
    </row>
    <row r="132" spans="1:13" x14ac:dyDescent="0.25">
      <c r="A132" s="5">
        <v>127</v>
      </c>
      <c r="B132" s="6"/>
      <c r="C132" s="6"/>
      <c r="D132" s="6"/>
      <c r="E132" s="6"/>
      <c r="F132" s="7"/>
      <c r="G132" s="7"/>
      <c r="H132" s="7"/>
      <c r="I132" s="8">
        <f>IF(F132="","",EDATE(F132,36))</f>
      </c>
      <c r="J132" s="9">
        <f>IF(I132="","",I132-TODAY())</f>
      </c>
      <c r="K132" s="10">
        <f>IF(I132="","",IF(J132&lt;0,"Échéance dépassée",IF(J132&lt;=180,"À programmer (moins de 6 mois)","À jour")))</f>
      </c>
      <c r="L132" s="7"/>
      <c r="M132" s="6"/>
    </row>
    <row r="133" spans="1:13" x14ac:dyDescent="0.25">
      <c r="A133" s="5">
        <v>128</v>
      </c>
      <c r="B133" s="6"/>
      <c r="C133" s="6"/>
      <c r="D133" s="6"/>
      <c r="E133" s="6"/>
      <c r="F133" s="7"/>
      <c r="G133" s="7"/>
      <c r="H133" s="7"/>
      <c r="I133" s="8">
        <f>IF(F133="","",EDATE(F133,36))</f>
      </c>
      <c r="J133" s="9">
        <f>IF(I133="","",I133-TODAY())</f>
      </c>
      <c r="K133" s="10">
        <f>IF(I133="","",IF(J133&lt;0,"Échéance dépassée",IF(J133&lt;=180,"À programmer (moins de 6 mois)","À jour")))</f>
      </c>
      <c r="L133" s="7"/>
      <c r="M133" s="6"/>
    </row>
    <row r="134" spans="1:13" x14ac:dyDescent="0.25">
      <c r="A134" s="5">
        <v>129</v>
      </c>
      <c r="B134" s="6"/>
      <c r="C134" s="6"/>
      <c r="D134" s="6"/>
      <c r="E134" s="6"/>
      <c r="F134" s="7"/>
      <c r="G134" s="7"/>
      <c r="H134" s="7"/>
      <c r="I134" s="8">
        <f>IF(F134="","",EDATE(F134,36))</f>
      </c>
      <c r="J134" s="9">
        <f>IF(I134="","",I134-TODAY())</f>
      </c>
      <c r="K134" s="10">
        <f>IF(I134="","",IF(J134&lt;0,"Échéance dépassée",IF(J134&lt;=180,"À programmer (moins de 6 mois)","À jour")))</f>
      </c>
      <c r="L134" s="7"/>
      <c r="M134" s="6"/>
    </row>
    <row r="135" spans="1:13" x14ac:dyDescent="0.25">
      <c r="A135" s="5">
        <v>130</v>
      </c>
      <c r="B135" s="6"/>
      <c r="C135" s="6"/>
      <c r="D135" s="6"/>
      <c r="E135" s="6"/>
      <c r="F135" s="7"/>
      <c r="G135" s="7"/>
      <c r="H135" s="7"/>
      <c r="I135" s="8">
        <f>IF(F135="","",EDATE(F135,36))</f>
      </c>
      <c r="J135" s="9">
        <f>IF(I135="","",I135-TODAY())</f>
      </c>
      <c r="K135" s="10">
        <f>IF(I135="","",IF(J135&lt;0,"Échéance dépassée",IF(J135&lt;=180,"À programmer (moins de 6 mois)","À jour")))</f>
      </c>
      <c r="L135" s="7"/>
      <c r="M135" s="6"/>
    </row>
    <row r="136" spans="1:13" x14ac:dyDescent="0.25">
      <c r="A136" s="5">
        <v>131</v>
      </c>
      <c r="B136" s="6"/>
      <c r="C136" s="6"/>
      <c r="D136" s="6"/>
      <c r="E136" s="6"/>
      <c r="F136" s="7"/>
      <c r="G136" s="7"/>
      <c r="H136" s="7"/>
      <c r="I136" s="8">
        <f>IF(F136="","",EDATE(F136,36))</f>
      </c>
      <c r="J136" s="9">
        <f>IF(I136="","",I136-TODAY())</f>
      </c>
      <c r="K136" s="10">
        <f>IF(I136="","",IF(J136&lt;0,"Échéance dépassée",IF(J136&lt;=180,"À programmer (moins de 6 mois)","À jour")))</f>
      </c>
      <c r="L136" s="7"/>
      <c r="M136" s="6"/>
    </row>
    <row r="137" spans="1:13" x14ac:dyDescent="0.25">
      <c r="A137" s="5">
        <v>132</v>
      </c>
      <c r="B137" s="6"/>
      <c r="C137" s="6"/>
      <c r="D137" s="6"/>
      <c r="E137" s="6"/>
      <c r="F137" s="7"/>
      <c r="G137" s="7"/>
      <c r="H137" s="7"/>
      <c r="I137" s="8">
        <f>IF(F137="","",EDATE(F137,36))</f>
      </c>
      <c r="J137" s="9">
        <f>IF(I137="","",I137-TODAY())</f>
      </c>
      <c r="K137" s="10">
        <f>IF(I137="","",IF(J137&lt;0,"Échéance dépassée",IF(J137&lt;=180,"À programmer (moins de 6 mois)","À jour")))</f>
      </c>
      <c r="L137" s="7"/>
      <c r="M137" s="6"/>
    </row>
    <row r="138" spans="1:13" x14ac:dyDescent="0.25">
      <c r="A138" s="5">
        <v>133</v>
      </c>
      <c r="B138" s="6"/>
      <c r="C138" s="6"/>
      <c r="D138" s="6"/>
      <c r="E138" s="6"/>
      <c r="F138" s="7"/>
      <c r="G138" s="7"/>
      <c r="H138" s="7"/>
      <c r="I138" s="8">
        <f>IF(F138="","",EDATE(F138,36))</f>
      </c>
      <c r="J138" s="9">
        <f>IF(I138="","",I138-TODAY())</f>
      </c>
      <c r="K138" s="10">
        <f>IF(I138="","",IF(J138&lt;0,"Échéance dépassée",IF(J138&lt;=180,"À programmer (moins de 6 mois)","À jour")))</f>
      </c>
      <c r="L138" s="7"/>
      <c r="M138" s="6"/>
    </row>
    <row r="139" spans="1:13" x14ac:dyDescent="0.25">
      <c r="A139" s="5">
        <v>134</v>
      </c>
      <c r="B139" s="6"/>
      <c r="C139" s="6"/>
      <c r="D139" s="6"/>
      <c r="E139" s="6"/>
      <c r="F139" s="7"/>
      <c r="G139" s="7"/>
      <c r="H139" s="7"/>
      <c r="I139" s="8">
        <f>IF(F139="","",EDATE(F139,36))</f>
      </c>
      <c r="J139" s="9">
        <f>IF(I139="","",I139-TODAY())</f>
      </c>
      <c r="K139" s="10">
        <f>IF(I139="","",IF(J139&lt;0,"Échéance dépassée",IF(J139&lt;=180,"À programmer (moins de 6 mois)","À jour")))</f>
      </c>
      <c r="L139" s="7"/>
      <c r="M139" s="6"/>
    </row>
    <row r="140" spans="1:13" x14ac:dyDescent="0.25">
      <c r="A140" s="5">
        <v>135</v>
      </c>
      <c r="B140" s="6"/>
      <c r="C140" s="6"/>
      <c r="D140" s="6"/>
      <c r="E140" s="6"/>
      <c r="F140" s="7"/>
      <c r="G140" s="7"/>
      <c r="H140" s="7"/>
      <c r="I140" s="8">
        <f>IF(F140="","",EDATE(F140,36))</f>
      </c>
      <c r="J140" s="9">
        <f>IF(I140="","",I140-TODAY())</f>
      </c>
      <c r="K140" s="10">
        <f>IF(I140="","",IF(J140&lt;0,"Échéance dépassée",IF(J140&lt;=180,"À programmer (moins de 6 mois)","À jour")))</f>
      </c>
      <c r="L140" s="7"/>
      <c r="M140" s="6"/>
    </row>
    <row r="141" spans="1:13" x14ac:dyDescent="0.25">
      <c r="A141" s="5">
        <v>136</v>
      </c>
      <c r="B141" s="6"/>
      <c r="C141" s="6"/>
      <c r="D141" s="6"/>
      <c r="E141" s="6"/>
      <c r="F141" s="7"/>
      <c r="G141" s="7"/>
      <c r="H141" s="7"/>
      <c r="I141" s="8">
        <f>IF(F141="","",EDATE(F141,36))</f>
      </c>
      <c r="J141" s="9">
        <f>IF(I141="","",I141-TODAY())</f>
      </c>
      <c r="K141" s="10">
        <f>IF(I141="","",IF(J141&lt;0,"Échéance dépassée",IF(J141&lt;=180,"À programmer (moins de 6 mois)","À jour")))</f>
      </c>
      <c r="L141" s="7"/>
      <c r="M141" s="6"/>
    </row>
    <row r="142" spans="1:13" x14ac:dyDescent="0.25">
      <c r="A142" s="5">
        <v>137</v>
      </c>
      <c r="B142" s="6"/>
      <c r="C142" s="6"/>
      <c r="D142" s="6"/>
      <c r="E142" s="6"/>
      <c r="F142" s="7"/>
      <c r="G142" s="7"/>
      <c r="H142" s="7"/>
      <c r="I142" s="8">
        <f>IF(F142="","",EDATE(F142,36))</f>
      </c>
      <c r="J142" s="9">
        <f>IF(I142="","",I142-TODAY())</f>
      </c>
      <c r="K142" s="10">
        <f>IF(I142="","",IF(J142&lt;0,"Échéance dépassée",IF(J142&lt;=180,"À programmer (moins de 6 mois)","À jour")))</f>
      </c>
      <c r="L142" s="7"/>
      <c r="M142" s="6"/>
    </row>
    <row r="143" spans="1:13" x14ac:dyDescent="0.25">
      <c r="A143" s="5">
        <v>138</v>
      </c>
      <c r="B143" s="6"/>
      <c r="C143" s="6"/>
      <c r="D143" s="6"/>
      <c r="E143" s="6"/>
      <c r="F143" s="7"/>
      <c r="G143" s="7"/>
      <c r="H143" s="7"/>
      <c r="I143" s="8">
        <f>IF(F143="","",EDATE(F143,36))</f>
      </c>
      <c r="J143" s="9">
        <f>IF(I143="","",I143-TODAY())</f>
      </c>
      <c r="K143" s="10">
        <f>IF(I143="","",IF(J143&lt;0,"Échéance dépassée",IF(J143&lt;=180,"À programmer (moins de 6 mois)","À jour")))</f>
      </c>
      <c r="L143" s="7"/>
      <c r="M143" s="6"/>
    </row>
    <row r="144" spans="1:13" x14ac:dyDescent="0.25">
      <c r="A144" s="5">
        <v>139</v>
      </c>
      <c r="B144" s="6"/>
      <c r="C144" s="6"/>
      <c r="D144" s="6"/>
      <c r="E144" s="6"/>
      <c r="F144" s="7"/>
      <c r="G144" s="7"/>
      <c r="H144" s="7"/>
      <c r="I144" s="8">
        <f>IF(F144="","",EDATE(F144,36))</f>
      </c>
      <c r="J144" s="9">
        <f>IF(I144="","",I144-TODAY())</f>
      </c>
      <c r="K144" s="10">
        <f>IF(I144="","",IF(J144&lt;0,"Échéance dépassée",IF(J144&lt;=180,"À programmer (moins de 6 mois)","À jour")))</f>
      </c>
      <c r="L144" s="7"/>
      <c r="M144" s="6"/>
    </row>
    <row r="145" spans="1:13" x14ac:dyDescent="0.25">
      <c r="A145" s="5">
        <v>140</v>
      </c>
      <c r="B145" s="6"/>
      <c r="C145" s="6"/>
      <c r="D145" s="6"/>
      <c r="E145" s="6"/>
      <c r="F145" s="7"/>
      <c r="G145" s="7"/>
      <c r="H145" s="7"/>
      <c r="I145" s="8">
        <f>IF(F145="","",EDATE(F145,36))</f>
      </c>
      <c r="J145" s="9">
        <f>IF(I145="","",I145-TODAY())</f>
      </c>
      <c r="K145" s="10">
        <f>IF(I145="","",IF(J145&lt;0,"Échéance dépassée",IF(J145&lt;=180,"À programmer (moins de 6 mois)","À jour")))</f>
      </c>
      <c r="L145" s="7"/>
      <c r="M145" s="6"/>
    </row>
    <row r="146" spans="1:13" x14ac:dyDescent="0.25">
      <c r="A146" s="5">
        <v>141</v>
      </c>
      <c r="B146" s="6"/>
      <c r="C146" s="6"/>
      <c r="D146" s="6"/>
      <c r="E146" s="6"/>
      <c r="F146" s="7"/>
      <c r="G146" s="7"/>
      <c r="H146" s="7"/>
      <c r="I146" s="8">
        <f>IF(F146="","",EDATE(F146,36))</f>
      </c>
      <c r="J146" s="9">
        <f>IF(I146="","",I146-TODAY())</f>
      </c>
      <c r="K146" s="10">
        <f>IF(I146="","",IF(J146&lt;0,"Échéance dépassée",IF(J146&lt;=180,"À programmer (moins de 6 mois)","À jour")))</f>
      </c>
      <c r="L146" s="7"/>
      <c r="M146" s="6"/>
    </row>
    <row r="147" spans="1:13" x14ac:dyDescent="0.25">
      <c r="A147" s="5">
        <v>142</v>
      </c>
      <c r="B147" s="6"/>
      <c r="C147" s="6"/>
      <c r="D147" s="6"/>
      <c r="E147" s="6"/>
      <c r="F147" s="7"/>
      <c r="G147" s="7"/>
      <c r="H147" s="7"/>
      <c r="I147" s="8">
        <f>IF(F147="","",EDATE(F147,36))</f>
      </c>
      <c r="J147" s="9">
        <f>IF(I147="","",I147-TODAY())</f>
      </c>
      <c r="K147" s="10">
        <f>IF(I147="","",IF(J147&lt;0,"Échéance dépassée",IF(J147&lt;=180,"À programmer (moins de 6 mois)","À jour")))</f>
      </c>
      <c r="L147" s="7"/>
      <c r="M147" s="6"/>
    </row>
    <row r="148" spans="1:13" x14ac:dyDescent="0.25">
      <c r="A148" s="5">
        <v>143</v>
      </c>
      <c r="B148" s="6"/>
      <c r="C148" s="6"/>
      <c r="D148" s="6"/>
      <c r="E148" s="6"/>
      <c r="F148" s="7"/>
      <c r="G148" s="7"/>
      <c r="H148" s="7"/>
      <c r="I148" s="8">
        <f>IF(F148="","",EDATE(F148,36))</f>
      </c>
      <c r="J148" s="9">
        <f>IF(I148="","",I148-TODAY())</f>
      </c>
      <c r="K148" s="10">
        <f>IF(I148="","",IF(J148&lt;0,"Échéance dépassée",IF(J148&lt;=180,"À programmer (moins de 6 mois)","À jour")))</f>
      </c>
      <c r="L148" s="7"/>
      <c r="M148" s="6"/>
    </row>
    <row r="149" spans="1:13" x14ac:dyDescent="0.25">
      <c r="A149" s="5">
        <v>144</v>
      </c>
      <c r="B149" s="6"/>
      <c r="C149" s="6"/>
      <c r="D149" s="6"/>
      <c r="E149" s="6"/>
      <c r="F149" s="7"/>
      <c r="G149" s="7"/>
      <c r="H149" s="7"/>
      <c r="I149" s="8">
        <f>IF(F149="","",EDATE(F149,36))</f>
      </c>
      <c r="J149" s="9">
        <f>IF(I149="","",I149-TODAY())</f>
      </c>
      <c r="K149" s="10">
        <f>IF(I149="","",IF(J149&lt;0,"Échéance dépassée",IF(J149&lt;=180,"À programmer (moins de 6 mois)","À jour")))</f>
      </c>
      <c r="L149" s="7"/>
      <c r="M149" s="6"/>
    </row>
    <row r="150" spans="1:13" x14ac:dyDescent="0.25">
      <c r="A150" s="5">
        <v>145</v>
      </c>
      <c r="B150" s="6"/>
      <c r="C150" s="6"/>
      <c r="D150" s="6"/>
      <c r="E150" s="6"/>
      <c r="F150" s="7"/>
      <c r="G150" s="7"/>
      <c r="H150" s="7"/>
      <c r="I150" s="8">
        <f>IF(F150="","",EDATE(F150,36))</f>
      </c>
      <c r="J150" s="9">
        <f>IF(I150="","",I150-TODAY())</f>
      </c>
      <c r="K150" s="10">
        <f>IF(I150="","",IF(J150&lt;0,"Échéance dépassée",IF(J150&lt;=180,"À programmer (moins de 6 mois)","À jour")))</f>
      </c>
      <c r="L150" s="7"/>
      <c r="M150" s="6"/>
    </row>
    <row r="151" spans="1:13" x14ac:dyDescent="0.25">
      <c r="A151" s="5">
        <v>146</v>
      </c>
      <c r="B151" s="6"/>
      <c r="C151" s="6"/>
      <c r="D151" s="6"/>
      <c r="E151" s="6"/>
      <c r="F151" s="7"/>
      <c r="G151" s="7"/>
      <c r="H151" s="7"/>
      <c r="I151" s="8">
        <f>IF(F151="","",EDATE(F151,36))</f>
      </c>
      <c r="J151" s="9">
        <f>IF(I151="","",I151-TODAY())</f>
      </c>
      <c r="K151" s="10">
        <f>IF(I151="","",IF(J151&lt;0,"Échéance dépassée",IF(J151&lt;=180,"À programmer (moins de 6 mois)","À jour")))</f>
      </c>
      <c r="L151" s="7"/>
      <c r="M151" s="6"/>
    </row>
    <row r="152" spans="1:13" x14ac:dyDescent="0.25">
      <c r="A152" s="5">
        <v>147</v>
      </c>
      <c r="B152" s="6"/>
      <c r="C152" s="6"/>
      <c r="D152" s="6"/>
      <c r="E152" s="6"/>
      <c r="F152" s="7"/>
      <c r="G152" s="7"/>
      <c r="H152" s="7"/>
      <c r="I152" s="8">
        <f>IF(F152="","",EDATE(F152,36))</f>
      </c>
      <c r="J152" s="9">
        <f>IF(I152="","",I152-TODAY())</f>
      </c>
      <c r="K152" s="10">
        <f>IF(I152="","",IF(J152&lt;0,"Échéance dépassée",IF(J152&lt;=180,"À programmer (moins de 6 mois)","À jour")))</f>
      </c>
      <c r="L152" s="7"/>
      <c r="M152" s="6"/>
    </row>
    <row r="153" spans="1:13" x14ac:dyDescent="0.25">
      <c r="A153" s="5">
        <v>148</v>
      </c>
      <c r="B153" s="6"/>
      <c r="C153" s="6"/>
      <c r="D153" s="6"/>
      <c r="E153" s="6"/>
      <c r="F153" s="7"/>
      <c r="G153" s="7"/>
      <c r="H153" s="7"/>
      <c r="I153" s="8">
        <f>IF(F153="","",EDATE(F153,36))</f>
      </c>
      <c r="J153" s="9">
        <f>IF(I153="","",I153-TODAY())</f>
      </c>
      <c r="K153" s="10">
        <f>IF(I153="","",IF(J153&lt;0,"Échéance dépassée",IF(J153&lt;=180,"À programmer (moins de 6 mois)","À jour")))</f>
      </c>
      <c r="L153" s="7"/>
      <c r="M153" s="6"/>
    </row>
    <row r="154" spans="1:13" x14ac:dyDescent="0.25">
      <c r="A154" s="5">
        <v>149</v>
      </c>
      <c r="B154" s="6"/>
      <c r="C154" s="6"/>
      <c r="D154" s="6"/>
      <c r="E154" s="6"/>
      <c r="F154" s="7"/>
      <c r="G154" s="7"/>
      <c r="H154" s="7"/>
      <c r="I154" s="8">
        <f>IF(F154="","",EDATE(F154,36))</f>
      </c>
      <c r="J154" s="9">
        <f>IF(I154="","",I154-TODAY())</f>
      </c>
      <c r="K154" s="10">
        <f>IF(I154="","",IF(J154&lt;0,"Échéance dépassée",IF(J154&lt;=180,"À programmer (moins de 6 mois)","À jour")))</f>
      </c>
      <c r="L154" s="7"/>
      <c r="M154" s="6"/>
    </row>
    <row r="155" spans="1:13" x14ac:dyDescent="0.25">
      <c r="A155" s="5">
        <v>150</v>
      </c>
      <c r="B155" s="6"/>
      <c r="C155" s="6"/>
      <c r="D155" s="6"/>
      <c r="E155" s="6"/>
      <c r="F155" s="7"/>
      <c r="G155" s="7"/>
      <c r="H155" s="7"/>
      <c r="I155" s="8">
        <f>IF(F155="","",EDATE(F155,36))</f>
      </c>
      <c r="J155" s="9">
        <f>IF(I155="","",I155-TODAY())</f>
      </c>
      <c r="K155" s="10">
        <f>IF(I155="","",IF(J155&lt;0,"Échéance dépassée",IF(J155&lt;=180,"À programmer (moins de 6 mois)","À jour")))</f>
      </c>
      <c r="L155" s="7"/>
      <c r="M155" s="6"/>
    </row>
  </sheetData>
  <autoFilter ref="A5:M155"/>
  <mergeCells count="3">
    <mergeCell ref="A1:M1"/>
    <mergeCell ref="A2:M2"/>
    <mergeCell ref="A3:M3"/>
  </mergeCells>
  <conditionalFormatting sqref="K6:K155">
    <cfRule type="containsText" dxfId="0" priority="1">
      <formula>NOT(ISERROR(SEARCH("dépassée",K6)))</formula>
    </cfRule>
    <cfRule type="containsText" dxfId="1" priority="2">
      <formula>NOT(ISERROR(SEARCH("programmer",K6)))</formula>
    </cfRule>
    <cfRule type="containsText" dxfId="2" priority="3">
      <formula>NOT(ISERROR(SEARCH("À jour",K6)))</formula>
    </cfRule>
  </conditionalFormatting>
  <dataValidations count="4">
    <dataValidation type="date" operator="greaterThan" allowBlank="1" showErrorMessage="1" errorTitle="Date" error="Saisissez une date au format jj/mm/aaaa." sqref="F10:H155">
      <formula1>36525.958333333336</formula1>
    </dataValidation>
    <dataValidation type="date" operator="greaterThan" allowBlank="1" showErrorMessage="1" errorTitle="Date" error="Saisissez une date au format jj/mm/aaaa." sqref="F6:H155">
      <formula1>36525.958333333336</formula1>
    </dataValidation>
    <dataValidation type="date" operator="greaterThan" allowBlank="1" showErrorMessage="1" errorTitle="Date" error="Saisissez une date au format jj/mm/aaaa." sqref="L10:L155">
      <formula1>36525.958333333336</formula1>
    </dataValidation>
    <dataValidation type="date" operator="greaterThan" allowBlank="1" showErrorMessage="1" errorTitle="Date" error="Saisissez une date au format jj/mm/aaaa." sqref="L6:L155">
      <formula1>36525.958333333336</formula1>
    </dataValidation>
  </dataValidations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42" customWidth="1"/>
    <col min="2" max="2" width="14" customWidth="1"/>
  </cols>
  <sheetData>
    <row r="1" spans="1:1" x14ac:dyDescent="0.25">
      <c r="A1" s="11" t="s">
        <v>16</v>
      </c>
    </row>
    <row r="3" spans="1:2" x14ac:dyDescent="0.25">
      <c r="A3" s="12" t="s">
        <v>17</v>
      </c>
      <c r="B3" s="13">
        <f>COUNTA('Suivi des habilitations'!B6:B155)</f>
      </c>
    </row>
    <row r="4" spans="1:2" x14ac:dyDescent="0.25">
      <c r="A4" s="12" t="s">
        <v>18</v>
      </c>
      <c r="B4" s="13">
        <f>COUNTIF('Suivi des habilitations'!K6:K155,"Échéance dépassée")</f>
      </c>
    </row>
    <row r="5" spans="1:2" x14ac:dyDescent="0.25">
      <c r="A5" s="12" t="s">
        <v>19</v>
      </c>
      <c r="B5" s="13">
        <f>COUNTIF('Suivi des habilitations'!K6:K155,"À programmer*")</f>
      </c>
    </row>
    <row r="6" spans="1:2" x14ac:dyDescent="0.25">
      <c r="A6" s="12" t="s">
        <v>20</v>
      </c>
      <c r="B6" s="13">
        <f>COUNTIF('Suivi des habilitations'!K6:K155,"À jour")</f>
      </c>
    </row>
    <row r="9" spans="1:1" x14ac:dyDescent="0.25">
      <c r="A9" s="14" t="s">
        <v>21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4"/>
  <sheetFormatPr defaultRowHeight="15" outlineLevelRow="0" outlineLevelCol="0" x14ac:dyDescent="55"/>
  <cols>
    <col min="1" max="1" width="110" customWidth="1"/>
  </cols>
  <sheetData>
    <row r="1" spans="1:1" x14ac:dyDescent="0.25">
      <c r="A1" s="15" t="s">
        <v>22</v>
      </c>
    </row>
    <row r="2" spans="1:1" x14ac:dyDescent="0.25">
      <c r="A2" s="16" t="s">
        <v>23</v>
      </c>
    </row>
    <row r="3" spans="1:1" x14ac:dyDescent="0.25">
      <c r="A3" s="16" t="s">
        <v>24</v>
      </c>
    </row>
    <row r="4" spans="1:1" x14ac:dyDescent="0.25">
      <c r="A4" s="16" t="s">
        <v>25</v>
      </c>
    </row>
    <row r="5" spans="1:1" x14ac:dyDescent="0.25">
      <c r="A5" s="16" t="s">
        <v>26</v>
      </c>
    </row>
    <row r="6" spans="1:1" x14ac:dyDescent="0.25">
      <c r="A6" s="16" t="s">
        <v>27</v>
      </c>
    </row>
    <row r="7" spans="1:1" x14ac:dyDescent="0.25">
      <c r="A7" s="17" t="s">
        <v>28</v>
      </c>
    </row>
    <row r="8" spans="1:1" x14ac:dyDescent="0.25">
      <c r="A8" s="16" t="s">
        <v>29</v>
      </c>
    </row>
    <row r="9" spans="1:1" x14ac:dyDescent="0.25">
      <c r="A9" s="16" t="s">
        <v>30</v>
      </c>
    </row>
    <row r="10" spans="1:1" x14ac:dyDescent="0.25">
      <c r="A10" s="16" t="s">
        <v>31</v>
      </c>
    </row>
    <row r="11" spans="1:1" x14ac:dyDescent="0.25">
      <c r="A11" s="16" t="s">
        <v>27</v>
      </c>
    </row>
    <row r="12" spans="1:1" x14ac:dyDescent="0.25">
      <c r="A12" s="18" t="s">
        <v>32</v>
      </c>
    </row>
    <row r="14" spans="1:1" x14ac:dyDescent="0.25">
      <c r="A14" s="14" t="s">
        <v>33</v>
      </c>
    </row>
  </sheetData>
  <hyperlinks>
    <hyperlink ref="A14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Suivi des habilitations</vt:lpstr>
      <vt:lpstr>Synthèse</vt:lpstr>
      <vt:lpstr>Mode d’emploi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Leadika (leadika.fr)</dc:creator>
  <dc:title>Tableau de suivi des habilitations électriques</dc:title>
  <dc:subject/>
  <dc:description/>
  <cp:keywords/>
  <cp:category/>
  <cp:lastModifiedBy>Unknown</cp:lastModifiedBy>
  <dcterms:created xsi:type="dcterms:W3CDTF">2026-10-07T18:48:28Z</dcterms:created>
  <dcterms:modified xsi:type="dcterms:W3CDTF">2026-10-07T18:48:28Z</dcterms:modified>
</cp:coreProperties>
</file>